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Swbudget\FY28 Budget Development\"/>
    </mc:Choice>
  </mc:AlternateContent>
  <xr:revisionPtr revIDLastSave="0" documentId="13_ncr:1_{5F4E1CC5-3176-4086-B39C-C6D067706019}" xr6:coauthVersionLast="47" xr6:coauthVersionMax="47" xr10:uidLastSave="{00000000-0000-0000-0000-000000000000}"/>
  <bookViews>
    <workbookView xWindow="28680" yWindow="-120" windowWidth="29040" windowHeight="15720" xr2:uid="{00000000-000D-0000-FFFF-FFFF00000000}"/>
  </bookViews>
  <sheets>
    <sheet name="2026" sheetId="12" r:id="rId1"/>
    <sheet name="2025" sheetId="10" r:id="rId2"/>
    <sheet name="2024" sheetId="8" r:id="rId3"/>
    <sheet name="2023" sheetId="9" r:id="rId4"/>
    <sheet name="2022" sheetId="6" r:id="rId5"/>
    <sheet name="2021" sheetId="5" r:id="rId6"/>
  </sheets>
  <definedNames>
    <definedName name="_xlnm.Print_Area" localSheetId="5">'2021'!$A$2:$I$70</definedName>
    <definedName name="_xlnm.Print_Area" localSheetId="4">'2022'!$A$2:$J$69</definedName>
    <definedName name="_xlnm.Print_Area" localSheetId="3">'2023'!$A$2:$J$68</definedName>
    <definedName name="_xlnm.Print_Area" localSheetId="2">'2024'!$A$2:$J$67</definedName>
    <definedName name="_xlnm.Print_Area" localSheetId="1">'2025'!$A$2:$J$69</definedName>
    <definedName name="_xlnm.Print_Area" localSheetId="0">'2026'!$A$2:$J$65</definedName>
    <definedName name="_xlnm.Print_Titles" localSheetId="5">'2021'!$2:$3</definedName>
    <definedName name="_xlnm.Print_Titles" localSheetId="4">'2022'!$2:$3</definedName>
    <definedName name="_xlnm.Print_Titles" localSheetId="3">'2023'!$2:$3</definedName>
    <definedName name="_xlnm.Print_Titles" localSheetId="2">'2024'!$2:$3</definedName>
    <definedName name="_xlnm.Print_Titles" localSheetId="1">'2025'!$2:$3</definedName>
    <definedName name="_xlnm.Print_Titles" localSheetId="0">'2026'!$2:$3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2" l="1"/>
  <c r="C62" i="12"/>
  <c r="C66" i="12"/>
  <c r="C37" i="12"/>
  <c r="C36" i="12"/>
  <c r="C55" i="12"/>
  <c r="C51" i="12"/>
  <c r="C49" i="12"/>
  <c r="C48" i="12"/>
  <c r="C44" i="12"/>
  <c r="C40" i="12"/>
  <c r="C23" i="12"/>
  <c r="C41" i="12"/>
  <c r="C31" i="12"/>
  <c r="C7" i="12"/>
  <c r="C65" i="12"/>
  <c r="C64" i="12"/>
  <c r="C63" i="12"/>
  <c r="C61" i="12"/>
  <c r="C60" i="12"/>
  <c r="C59" i="12"/>
  <c r="C58" i="12"/>
  <c r="C57" i="12"/>
  <c r="C56" i="12"/>
  <c r="C52" i="12"/>
  <c r="C54" i="12"/>
  <c r="C50" i="12"/>
  <c r="C47" i="12"/>
  <c r="C46" i="12"/>
  <c r="C45" i="12"/>
  <c r="C43" i="12"/>
  <c r="C42" i="12"/>
  <c r="C39" i="12"/>
  <c r="C38" i="12"/>
  <c r="C35" i="12"/>
  <c r="C34" i="12"/>
  <c r="C33" i="12"/>
  <c r="C32" i="12"/>
  <c r="C30" i="12"/>
  <c r="C29" i="12"/>
  <c r="C28" i="12"/>
  <c r="C27" i="12"/>
  <c r="C26" i="12"/>
  <c r="C25" i="12"/>
  <c r="C24" i="12"/>
  <c r="C22" i="12"/>
  <c r="C21" i="12"/>
  <c r="C20" i="12"/>
  <c r="C19" i="12"/>
  <c r="C17" i="12"/>
  <c r="C16" i="12"/>
  <c r="C15" i="12"/>
  <c r="C13" i="12"/>
  <c r="C12" i="12"/>
  <c r="C11" i="12"/>
  <c r="C9" i="12"/>
  <c r="C8" i="12"/>
  <c r="C6" i="12"/>
  <c r="C5" i="12"/>
  <c r="C4" i="12"/>
  <c r="C69" i="10"/>
  <c r="C68" i="10"/>
  <c r="C67" i="10"/>
  <c r="C65" i="10"/>
  <c r="C64" i="10"/>
  <c r="C63" i="10"/>
  <c r="C62" i="10"/>
  <c r="C61" i="10"/>
  <c r="C60" i="10"/>
  <c r="C59" i="10"/>
  <c r="C58" i="10"/>
  <c r="C57" i="10"/>
  <c r="C56" i="10"/>
  <c r="C54" i="10"/>
  <c r="C52" i="10"/>
  <c r="C51" i="10"/>
  <c r="C45" i="10"/>
  <c r="C44" i="10"/>
  <c r="C50" i="10"/>
  <c r="C49" i="10"/>
  <c r="C48" i="10"/>
  <c r="C47" i="10"/>
  <c r="C46" i="10"/>
  <c r="C43" i="10"/>
  <c r="C42" i="10"/>
  <c r="C41" i="10"/>
  <c r="C39" i="10"/>
  <c r="C38" i="10"/>
  <c r="C37" i="10"/>
  <c r="C36" i="10"/>
  <c r="C35" i="10"/>
  <c r="C34" i="10"/>
  <c r="C33" i="10"/>
  <c r="C32" i="10"/>
  <c r="C31" i="10"/>
  <c r="C30" i="10"/>
  <c r="C29" i="10"/>
  <c r="C28" i="10"/>
  <c r="C27" i="10"/>
  <c r="C26" i="10"/>
  <c r="C25" i="10"/>
  <c r="C24" i="10"/>
  <c r="C23" i="10"/>
  <c r="C22" i="10"/>
  <c r="C20" i="10"/>
  <c r="C19" i="10"/>
  <c r="C18" i="10"/>
  <c r="C16" i="10"/>
  <c r="C15" i="10"/>
  <c r="C14" i="10"/>
  <c r="C12" i="10"/>
  <c r="C11" i="10"/>
  <c r="C10" i="10"/>
  <c r="C9" i="10"/>
  <c r="C8" i="10"/>
  <c r="C7" i="10"/>
  <c r="C6" i="10"/>
  <c r="C5" i="10"/>
  <c r="C4" i="10"/>
  <c r="C68" i="9"/>
  <c r="C67" i="9"/>
  <c r="C66" i="9"/>
  <c r="C64" i="9"/>
  <c r="C63" i="9"/>
  <c r="C62" i="9"/>
  <c r="C61" i="9"/>
  <c r="C60" i="9"/>
  <c r="C59" i="9"/>
  <c r="C58" i="9"/>
  <c r="C57" i="9"/>
  <c r="C56" i="9"/>
  <c r="C55" i="9"/>
  <c r="C53" i="9"/>
  <c r="C52" i="9"/>
  <c r="C51" i="9"/>
  <c r="C50" i="9"/>
  <c r="C49" i="9"/>
  <c r="C48" i="9"/>
  <c r="C47" i="9"/>
  <c r="C46" i="9"/>
  <c r="C45" i="9"/>
  <c r="C44" i="9"/>
  <c r="C43" i="9"/>
  <c r="C42" i="9"/>
  <c r="C41" i="9"/>
  <c r="C39" i="9"/>
  <c r="C38" i="9"/>
  <c r="C37" i="9"/>
  <c r="C36" i="9"/>
  <c r="C35" i="9"/>
  <c r="C34" i="9"/>
  <c r="C33" i="9"/>
  <c r="C32" i="9"/>
  <c r="C31" i="9"/>
  <c r="C30" i="9"/>
  <c r="C29" i="9"/>
  <c r="C28" i="9"/>
  <c r="C27" i="9"/>
  <c r="C26" i="9"/>
  <c r="C25" i="9"/>
  <c r="C24" i="9"/>
  <c r="C23" i="9"/>
  <c r="C22" i="9"/>
  <c r="C21" i="9"/>
  <c r="C20" i="9"/>
  <c r="C19" i="9"/>
  <c r="C18" i="9"/>
  <c r="C16" i="9"/>
  <c r="C15" i="9"/>
  <c r="C14" i="9"/>
  <c r="C12" i="9"/>
  <c r="C11" i="9"/>
  <c r="C10" i="9"/>
  <c r="C9" i="9"/>
  <c r="C8" i="9"/>
  <c r="C7" i="9"/>
  <c r="C6" i="9"/>
  <c r="C5" i="9"/>
  <c r="C4" i="9"/>
  <c r="C60" i="8" l="1"/>
  <c r="C26" i="8" l="1"/>
  <c r="C66" i="8" l="1"/>
  <c r="C42" i="8"/>
  <c r="C34" i="8"/>
  <c r="C20" i="8"/>
  <c r="C19" i="8"/>
  <c r="C24" i="8"/>
  <c r="C48" i="8"/>
  <c r="C49" i="8"/>
  <c r="C50" i="8"/>
  <c r="C54" i="8"/>
  <c r="C58" i="8"/>
  <c r="C59" i="8"/>
  <c r="C61" i="8"/>
  <c r="C62" i="8"/>
  <c r="C38" i="8"/>
  <c r="C37" i="8"/>
  <c r="C31" i="8"/>
  <c r="C22" i="8"/>
  <c r="C21" i="8"/>
  <c r="C16" i="8"/>
  <c r="C15" i="8"/>
  <c r="C12" i="8"/>
  <c r="C9" i="8"/>
  <c r="C10" i="8"/>
  <c r="C11" i="8"/>
  <c r="C8" i="8"/>
  <c r="C5" i="8"/>
  <c r="C67" i="8"/>
  <c r="C65" i="8"/>
  <c r="C63" i="8"/>
  <c r="C57" i="8"/>
  <c r="C56" i="8"/>
  <c r="C55" i="8"/>
  <c r="C52" i="8"/>
  <c r="C51" i="8"/>
  <c r="C47" i="8"/>
  <c r="C46" i="8"/>
  <c r="C45" i="8"/>
  <c r="C44" i="8"/>
  <c r="C43" i="8"/>
  <c r="C41" i="8"/>
  <c r="C40" i="8"/>
  <c r="C39" i="8"/>
  <c r="C36" i="8"/>
  <c r="C35" i="8"/>
  <c r="C33" i="8"/>
  <c r="C30" i="8"/>
  <c r="C29" i="8"/>
  <c r="C28" i="8"/>
  <c r="C27" i="8"/>
  <c r="C25" i="8"/>
  <c r="C23" i="8"/>
  <c r="C18" i="8"/>
  <c r="C14" i="8"/>
  <c r="C7" i="8"/>
  <c r="C6" i="8"/>
  <c r="C4" i="8"/>
  <c r="C32" i="8"/>
  <c r="C69" i="6" l="1"/>
  <c r="C68" i="6"/>
  <c r="C67" i="6"/>
  <c r="C65" i="6"/>
  <c r="C64" i="6"/>
  <c r="C63" i="6"/>
  <c r="C62" i="6"/>
  <c r="C61" i="6"/>
  <c r="C60" i="6"/>
  <c r="C59" i="6"/>
  <c r="C58" i="6"/>
  <c r="C57" i="6"/>
  <c r="C56" i="6"/>
  <c r="C54" i="6"/>
  <c r="C53" i="6"/>
  <c r="C52" i="6"/>
  <c r="C51" i="6"/>
  <c r="C50" i="6"/>
  <c r="C49" i="6"/>
  <c r="C48" i="6"/>
  <c r="C47" i="6"/>
  <c r="C46" i="6"/>
  <c r="C45" i="6"/>
  <c r="C44" i="6"/>
  <c r="C43" i="6"/>
  <c r="C42" i="6"/>
  <c r="C40" i="6"/>
  <c r="C39" i="6"/>
  <c r="C38" i="6"/>
  <c r="C37" i="6"/>
  <c r="C36" i="6"/>
  <c r="C35" i="6"/>
  <c r="C34" i="6"/>
  <c r="C33" i="6"/>
  <c r="C32" i="6"/>
  <c r="C31" i="6"/>
  <c r="C30" i="6"/>
  <c r="C29" i="6"/>
  <c r="C28" i="6"/>
  <c r="C27" i="6"/>
  <c r="C26" i="6"/>
  <c r="C25" i="6"/>
  <c r="C24" i="6"/>
  <c r="C23" i="6"/>
  <c r="C22" i="6"/>
  <c r="C21" i="6"/>
  <c r="C20" i="6"/>
  <c r="C19" i="6"/>
  <c r="C18" i="6"/>
  <c r="C16" i="6"/>
  <c r="C15" i="6"/>
  <c r="C14" i="6"/>
  <c r="C12" i="6"/>
  <c r="C11" i="6"/>
  <c r="C10" i="6"/>
  <c r="C9" i="6"/>
  <c r="C8" i="6"/>
  <c r="C7" i="6"/>
  <c r="C6" i="6"/>
  <c r="C5" i="6"/>
  <c r="C4" i="6"/>
  <c r="C70" i="5" l="1"/>
  <c r="C69" i="5"/>
  <c r="C68" i="5"/>
  <c r="C66" i="5"/>
  <c r="C65" i="5"/>
  <c r="C64" i="5"/>
  <c r="C63" i="5"/>
  <c r="C62" i="5"/>
  <c r="C61" i="5"/>
  <c r="C60" i="5"/>
  <c r="C59" i="5"/>
  <c r="C58" i="5"/>
  <c r="C57" i="5"/>
  <c r="C55" i="5"/>
  <c r="C54" i="5"/>
  <c r="C53" i="5"/>
  <c r="C52" i="5"/>
  <c r="C51" i="5"/>
  <c r="C50" i="5"/>
  <c r="C49" i="5"/>
  <c r="C48" i="5"/>
  <c r="C47" i="5"/>
  <c r="C46" i="5"/>
  <c r="C45" i="5"/>
  <c r="C43" i="5"/>
  <c r="C42" i="5"/>
  <c r="C41" i="5"/>
  <c r="C40" i="5"/>
  <c r="C39" i="5"/>
  <c r="C38" i="5"/>
  <c r="C37" i="5"/>
  <c r="C36" i="5"/>
  <c r="C35" i="5"/>
  <c r="C34" i="5"/>
  <c r="C33" i="5"/>
  <c r="C32" i="5"/>
  <c r="C31" i="5"/>
  <c r="C30" i="5"/>
  <c r="C29" i="5"/>
  <c r="C28" i="5"/>
  <c r="C26" i="5"/>
  <c r="C25" i="5"/>
  <c r="C24" i="5"/>
  <c r="C23" i="5"/>
  <c r="C22" i="5"/>
  <c r="C21" i="5"/>
  <c r="C20" i="5"/>
  <c r="C19" i="5"/>
  <c r="C18" i="5"/>
  <c r="C16" i="5"/>
  <c r="C15" i="5"/>
  <c r="C14" i="5"/>
  <c r="C12" i="5"/>
  <c r="C11" i="5"/>
  <c r="C10" i="5"/>
  <c r="C9" i="5"/>
  <c r="C8" i="5"/>
  <c r="C7" i="5"/>
  <c r="C6" i="5"/>
  <c r="C5" i="5"/>
  <c r="C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tc={F276E0EE-C882-4A5F-81AD-581EE55F6CDC}</author>
  </authors>
  <commentList>
    <comment ref="A25" authorId="0" shapeId="0" xr:uid="{F276E0EE-C882-4A5F-81AD-581EE55F6CDC}">
      <text>
        <t>[Threaded comment]
Your version of Excel allows you to read this threaded comment; however, any edits to it will get removed if the file is opened in a newer version of Excel. Learn more: https://go.microsoft.com/fwlink/?linkid=870924
Comment:
    Get this date from the FYxx Budget Development Guidelines document Alesia/President drafts in May</t>
      </text>
    </comment>
  </commentList>
</comments>
</file>

<file path=xl/sharedStrings.xml><?xml version="1.0" encoding="utf-8"?>
<sst xmlns="http://schemas.openxmlformats.org/spreadsheetml/2006/main" count="2242" uniqueCount="288">
  <si>
    <t>Action/Event</t>
  </si>
  <si>
    <t>Audience</t>
  </si>
  <si>
    <t>July 1st</t>
  </si>
  <si>
    <t>All</t>
  </si>
  <si>
    <t>Fiscal year begins</t>
  </si>
  <si>
    <t>Performance</t>
  </si>
  <si>
    <t>Personal Services</t>
  </si>
  <si>
    <t>MAUs</t>
  </si>
  <si>
    <t>Instructions for completing ABS narrative sections issued</t>
  </si>
  <si>
    <t>OMB</t>
  </si>
  <si>
    <t>Compensation and fixed cost budget estimates developed</t>
  </si>
  <si>
    <t>Universities Budget Meeting</t>
  </si>
  <si>
    <t>President and senior leadership</t>
  </si>
  <si>
    <t>Year</t>
  </si>
  <si>
    <t>UA</t>
  </si>
  <si>
    <t>Authorized Budget Distribution Document (Yellowbook) Published</t>
  </si>
  <si>
    <t>BOR</t>
  </si>
  <si>
    <t>Final Authorized and Actual Scenarios due in ABS</t>
  </si>
  <si>
    <t>Initial budget entries due</t>
  </si>
  <si>
    <t>Date</t>
  </si>
  <si>
    <t>Responsible Party</t>
  </si>
  <si>
    <t>Governor</t>
  </si>
  <si>
    <t>UA Leadership</t>
  </si>
  <si>
    <t>Budget Proposal submitted to Legislature</t>
  </si>
  <si>
    <t xml:space="preserve">Submit supplemental request(s) to OMB </t>
  </si>
  <si>
    <t>Discuss possible budget amendments with OMB</t>
  </si>
  <si>
    <t>Supplemental Request Approval (if applicable)</t>
  </si>
  <si>
    <t>Amendment Request Approval (if applicable)</t>
  </si>
  <si>
    <t>Budget Request - Legislative Status Report</t>
  </si>
  <si>
    <t>Amended budget scenario released</t>
  </si>
  <si>
    <t>Yes</t>
  </si>
  <si>
    <t>Budget, Goals, and Measures Planning Discussion</t>
  </si>
  <si>
    <t>State of Alaska</t>
  </si>
  <si>
    <t>Financial Statements 
Audited Financial Statements Available</t>
  </si>
  <si>
    <t>Operating and Capital Budget Appropriation Acceptance
Operating and Capital Budget Distribution Plan Approval
Natural Resources Fund Budget Allocation Approval</t>
  </si>
  <si>
    <t>Discussion and Approval of Tuition Rates</t>
  </si>
  <si>
    <t>Initial Meetings with Legislative Finance Division</t>
  </si>
  <si>
    <t>Initial Meetings with OMB</t>
  </si>
  <si>
    <t>Leg. Fin.</t>
  </si>
  <si>
    <t>Legislature</t>
  </si>
  <si>
    <t>Leg: Budget submitted to Governor for signature and veto review
Gov: Operating and capital bills are signed</t>
  </si>
  <si>
    <t>CBD Process</t>
  </si>
  <si>
    <t xml:space="preserve">Operating and Capital Budget Distribution Plan Recommendation Developed </t>
  </si>
  <si>
    <t>PME Process</t>
  </si>
  <si>
    <t>CAT Process</t>
  </si>
  <si>
    <t>Link to HR year end calendar</t>
  </si>
  <si>
    <t>July - 31st</t>
  </si>
  <si>
    <t>Review and Provide input: 
Operating and Capital Budget Requests</t>
  </si>
  <si>
    <t>Tuition Rate Notice (letter from the President per BOR P05.10.060)</t>
  </si>
  <si>
    <t>Link to Finance year end calendar</t>
  </si>
  <si>
    <t>Notes</t>
  </si>
  <si>
    <t>Operating 
Budget</t>
  </si>
  <si>
    <t>Capital 
Budget</t>
  </si>
  <si>
    <t>Deferred Maintenance/Renewal &amp; Repurposing Project list submitted</t>
  </si>
  <si>
    <t>Capital Budget Requests (DM/R&amp;R) and Deferred Maintenance/Renewal &amp; Repurposing Project list submitted</t>
  </si>
  <si>
    <t>Lapsing Capital Appropriations Reviewed/Extended</t>
  </si>
  <si>
    <t>Lapsing Capital Appropriations Review/Extension Requests</t>
  </si>
  <si>
    <t>As Needed</t>
  </si>
  <si>
    <t>New Capital Appropriation Collocation Codes Created/Distributed</t>
  </si>
  <si>
    <t>Funds Attached to Collocation Codes</t>
  </si>
  <si>
    <t>New Collocation Codes set up in Banner</t>
  </si>
  <si>
    <t>Deferred Maintenance Expenditure Projections Submitted</t>
  </si>
  <si>
    <t>Capital Appropriation History Updated</t>
  </si>
  <si>
    <t>Initial budget entries to Finance</t>
  </si>
  <si>
    <t>Initial position budget entries to HR</t>
  </si>
  <si>
    <t>Temporary unrestricted budgets reversed and permanent budgets loaded</t>
  </si>
  <si>
    <t>Fiscal Year</t>
  </si>
  <si>
    <t>Management Plan Budget (including personal services report) Scenario Due</t>
  </si>
  <si>
    <t>University Spring Management Report Review</t>
  </si>
  <si>
    <t>June - 30th</t>
  </si>
  <si>
    <t>OBD 
Process</t>
  </si>
  <si>
    <t>10-yr Revenue Projections</t>
  </si>
  <si>
    <t>Submitted:
Operating Budget Requests 
Capital Budget Requests
10-yr Capital Improvement Plan</t>
  </si>
  <si>
    <r>
      <rPr>
        <sz val="14"/>
        <color theme="1"/>
        <rFont val="Times New Roman"/>
        <family val="1"/>
      </rPr>
      <t>UA Strategy, Planning and Budget Calendar
Board of Regents Action/Reports and Other Significant Events</t>
    </r>
    <r>
      <rPr>
        <sz val="12"/>
        <color theme="1"/>
        <rFont val="Times New Roman"/>
        <family val="2"/>
      </rPr>
      <t xml:space="preserve">
</t>
    </r>
    <r>
      <rPr>
        <sz val="10"/>
        <color theme="1"/>
        <rFont val="Times New Roman"/>
        <family val="1"/>
      </rPr>
      <t>all dates are subject to change as more/different guidance becomes available or specific dates will be provided when instructions are distributed</t>
    </r>
  </si>
  <si>
    <t>Legislative Session Begins 3rd Tuesday in January</t>
  </si>
  <si>
    <t>June</t>
  </si>
  <si>
    <t>July</t>
  </si>
  <si>
    <t>September</t>
  </si>
  <si>
    <t>October</t>
  </si>
  <si>
    <t>November</t>
  </si>
  <si>
    <t>August</t>
  </si>
  <si>
    <t>Complete operating budget narratives for ABS</t>
  </si>
  <si>
    <t>December</t>
  </si>
  <si>
    <t>April</t>
  </si>
  <si>
    <t>April - June</t>
  </si>
  <si>
    <t>May</t>
  </si>
  <si>
    <t>Feb - March</t>
  </si>
  <si>
    <t>January</t>
  </si>
  <si>
    <t>August (early)</t>
  </si>
  <si>
    <t>September (late)</t>
  </si>
  <si>
    <t>November (early)</t>
  </si>
  <si>
    <t>December (late)</t>
  </si>
  <si>
    <t>January (early)</t>
  </si>
  <si>
    <t>April (early)</t>
  </si>
  <si>
    <t>April (late)</t>
  </si>
  <si>
    <t>SO SPB</t>
  </si>
  <si>
    <t>SO Finance</t>
  </si>
  <si>
    <t>SO HR</t>
  </si>
  <si>
    <t>Distribute instructions regarding: 
Submitting Operating &amp; Capital Budget Requests
Updating the 10-yr Capital Improvement Plan</t>
  </si>
  <si>
    <t>No position data entry (NBAPOSN/NBAPBUD) after 5pm until notified by SO HR
HR Budgets Rolls to Zero through Budget activation</t>
  </si>
  <si>
    <t>DoF</t>
  </si>
  <si>
    <t xml:space="preserve">Review:
Operating Budget Request
Capital Budget Request
10-yr Capital Improvement Plan </t>
  </si>
  <si>
    <t>Approval:
Operating Budget Request
Capital Budget Request
10-yr Capital Improvement Plan</t>
  </si>
  <si>
    <t>Submitted:
Operating Budget 
Capital Budget</t>
  </si>
  <si>
    <t>Operating and Capital Budget Document Published (aka Redbook)</t>
  </si>
  <si>
    <t>Temporary budgets rolled in Banner</t>
  </si>
  <si>
    <t>September 
(early)</t>
  </si>
  <si>
    <t>Fiscal year roll in Banner</t>
  </si>
  <si>
    <t xml:space="preserve"> </t>
  </si>
  <si>
    <t>December 15th</t>
  </si>
  <si>
    <t>March (early)</t>
  </si>
  <si>
    <t>July - 16th</t>
  </si>
  <si>
    <t>Updated Draft Performance Management Evaluation Procedures Distributed</t>
  </si>
  <si>
    <t>June - 24th</t>
  </si>
  <si>
    <t>June 27th - 
July 1st</t>
  </si>
  <si>
    <t>June - 20th</t>
  </si>
  <si>
    <t>July - 15th</t>
  </si>
  <si>
    <t>July - 25th</t>
  </si>
  <si>
    <t>Management Plan: balanced operating budget in Banner (allocation, object code, and fund source)</t>
  </si>
  <si>
    <t>August (mid)</t>
  </si>
  <si>
    <t>April - 15th</t>
  </si>
  <si>
    <t>Capital Committed Funds &amp; Transfer Reports Created</t>
  </si>
  <si>
    <t>Due: Gov/UA Budget Book due 
NOTE: Once this is submitted, OMB will not allow changes to published performance analysis content until the next reporting cycle.</t>
  </si>
  <si>
    <t>Due: Capital Appropriations Status Reports (CASR)</t>
  </si>
  <si>
    <t>Chancellors</t>
  </si>
  <si>
    <t>May - August</t>
  </si>
  <si>
    <t>August 
(end of month)</t>
  </si>
  <si>
    <t>November
(end of month)</t>
  </si>
  <si>
    <t>*designated coordinating point person assigned for UAA, UAF, UAS, SO, EE &amp; UA reports</t>
  </si>
  <si>
    <t>*Hard stop due date set by SO SPB, as select content is included in both UA Budget book and Governor's Budget Proposal. In recent years, this has occurred in early December.</t>
  </si>
  <si>
    <t>SO DAIR</t>
  </si>
  <si>
    <t>MAUs*</t>
  </si>
  <si>
    <t>UA &amp; MAU* Leadership</t>
  </si>
  <si>
    <t>Initial MAU* performance reports created, including written analysis, definitions, baseline data</t>
  </si>
  <si>
    <t>Initial performance analyses published by MAUs* on OMB web site for public viewing, and used by UA Leadership in discussion during initial meetings with OMB.</t>
  </si>
  <si>
    <t>Final MAU* performance analysis published via OMB action on website for public viewing and locked until next cycle.</t>
  </si>
  <si>
    <t>September - November</t>
  </si>
  <si>
    <t>Final MAU* performance reports entered, including written analysis, definitions, baseline data, in alignment with the overall budget. Note: Content changes made later in this period typically undergo review, and may require OMB approval to publish.</t>
  </si>
  <si>
    <t>Scroll to Fiscal Year Close Procedures</t>
  </si>
  <si>
    <t>Scroll to Year End Instructions</t>
  </si>
  <si>
    <t>-Operating and Capital Budget Appropriation Acceptance
-Operating and Capital Budget Distribution Plan Approval
-Natural Resources Fund Budget Allocation Approval</t>
  </si>
  <si>
    <t>-Distribute instructions regarding: 
-Submitting Operating &amp; Capital Budget Requests
-Updating the 10-yr Capital Improvement Plan</t>
  </si>
  <si>
    <t>-No position data entry (NBAPOSN/NBAPBUD) after 5pm until notified by SO HR
-HR Budgets Rolls to Zero through Budget activation</t>
  </si>
  <si>
    <t>Supplemental Request Approval 
(if applicable)</t>
  </si>
  <si>
    <t>Amendment Request Approval 
(if applicable)</t>
  </si>
  <si>
    <t>Due: Capital Appropriation Status Updates (CASR)</t>
  </si>
  <si>
    <t>Finance Dates</t>
  </si>
  <si>
    <t>HR Dates</t>
  </si>
  <si>
    <t>SBP</t>
  </si>
  <si>
    <t>PME Date</t>
  </si>
  <si>
    <t>Source department for dates</t>
  </si>
  <si>
    <t>June - 21st</t>
  </si>
  <si>
    <t>June - July</t>
  </si>
  <si>
    <t>Working metrics and reporting definitions identified and updated/created, including definitions, baseline data and analysis</t>
  </si>
  <si>
    <t>June - 25th</t>
  </si>
  <si>
    <t>June 28th - 
July 2nd</t>
  </si>
  <si>
    <t>Balance Budget and Expenditures in Banner (allocation, object code, and fund source) prior to SO Finance roll</t>
  </si>
  <si>
    <t>July - 17th</t>
  </si>
  <si>
    <t>July - 26th</t>
  </si>
  <si>
    <t>Balanced operating budget in Banner (allocation, object code, and fund source)</t>
  </si>
  <si>
    <t>August 2nd</t>
  </si>
  <si>
    <t>Submission Deadline: Preliminary performance report analysis via OMB web site for initial review and comment</t>
  </si>
  <si>
    <t>SO IR, SPB</t>
  </si>
  <si>
    <t>August 9th</t>
  </si>
  <si>
    <t xml:space="preserve">SO IR </t>
  </si>
  <si>
    <t>Submission Deadline: Detailed questions, comments, technical items to resolve on preliminary performance reports</t>
  </si>
  <si>
    <t>FY2022</t>
  </si>
  <si>
    <t>August 23rd</t>
  </si>
  <si>
    <t>Final draft performance analysis report reflecting feedback from first draft</t>
  </si>
  <si>
    <t>August 24th</t>
  </si>
  <si>
    <t>Summary and detail of performance analyses circulated for leadership awareness and talking points</t>
  </si>
  <si>
    <t>Chancellors and system-wide councils</t>
  </si>
  <si>
    <t>September - 1st</t>
  </si>
  <si>
    <t>Performance analyses published on OMB web site and used in discussion during initial meetings with OMB.  
Note: Changes after this date need to be approved by UA, then OMB staff.</t>
  </si>
  <si>
    <t>Committed Funds &amp; Transfer Reports Created</t>
  </si>
  <si>
    <t>Performance information locked for release of Governor's budget.</t>
  </si>
  <si>
    <t>Last submission date: 11/17/2019</t>
  </si>
  <si>
    <t>UA Budget Book due 
NOTE: Once this is submitted, OMB will not allow changes to published performance analysis content until the next reporting cycle.</t>
  </si>
  <si>
    <t>Capital Appropriation Status Updates Due</t>
  </si>
  <si>
    <t>Capital Appropriations Status Reports (CASR) Due</t>
  </si>
  <si>
    <t>Final Authorized: balance budget and Expenditures in Banner (allocation, object code, and fund source) prior to SO Finance roll</t>
  </si>
  <si>
    <t>October (late)</t>
  </si>
  <si>
    <t>UA Level Narrative Submitted</t>
  </si>
  <si>
    <t>Complete MAU Level Operating Budget Narratives &amp; Org Charts for ABS</t>
  </si>
  <si>
    <t>MAU Level  Operating Budget Narratives &amp; Org Charts in ABS</t>
  </si>
  <si>
    <t>July - 14th</t>
  </si>
  <si>
    <t>July - 24th</t>
  </si>
  <si>
    <t>June - 26th</t>
  </si>
  <si>
    <t>August 1st</t>
  </si>
  <si>
    <t>June 26th - 
June 30th</t>
  </si>
  <si>
    <t>Submitted:
Operating Budget Requests 
Capital Budget Requests
6-yr Capital Improvement Plan
DM/R&amp;R Project list</t>
  </si>
  <si>
    <t xml:space="preserve">Review:
Operating Budget Request
Capital Budget Request
6-yr Capital Improvement Plan </t>
  </si>
  <si>
    <t>Approval:
Operating Budget Request
Capital Budget Request
6-yr Capital Improvement Plan</t>
  </si>
  <si>
    <t>-Distribute instructions regarding: 
-Submitting Operating &amp; Capital Budget Requests
-Updating the 6-yr Capital Improvement Plan</t>
  </si>
  <si>
    <r>
      <rPr>
        <sz val="14"/>
        <color theme="1"/>
        <rFont val="Times New Roman"/>
        <family val="1"/>
      </rPr>
      <t xml:space="preserve">UA Strategy, Planning and Budget Calendar
</t>
    </r>
    <r>
      <rPr>
        <sz val="11"/>
        <color theme="1"/>
        <rFont val="Times New Roman"/>
        <family val="1"/>
      </rPr>
      <t>(last updated 5-22-2023)</t>
    </r>
    <r>
      <rPr>
        <sz val="12"/>
        <color theme="1"/>
        <rFont val="Times New Roman"/>
        <family val="2"/>
      </rPr>
      <t xml:space="preserve">
A</t>
    </r>
    <r>
      <rPr>
        <sz val="10"/>
        <color theme="1"/>
        <rFont val="Times New Roman"/>
        <family val="1"/>
      </rPr>
      <t>ll dates are subject to change as more/different guidance becomes available or specific dates will be provided when instructions are distributed</t>
    </r>
  </si>
  <si>
    <t>Designated coordinating point person assigned for UAA, UAF, UAS, SO, EE &amp; UA reports</t>
  </si>
  <si>
    <t>Hard stop due date set by SO SPB, as select content is included in both UA Budget book and Governor's Budget Proposal. In recent years, this has occurred in early December.</t>
  </si>
  <si>
    <t>Initial MAU performance reports created, including written analysis, definitions, baseline data</t>
  </si>
  <si>
    <t>UA &amp; MAU Leadership</t>
  </si>
  <si>
    <t>Initial performance analyses published by MAUs on OMB web site for public viewing, and used by UA Leadership in discussion during initial meetings with OMB.</t>
  </si>
  <si>
    <t>Final MAU performance reports entered, including written analysis, definitions, baseline data, in alignment with the overall budget. Note: Content changes made later in this period typically undergo review, and may require OMB approval to publish.</t>
  </si>
  <si>
    <t>Final MAU performance analysis published via OMB action on website for public viewing and locked until next cycle.</t>
  </si>
  <si>
    <t>June - 18th</t>
  </si>
  <si>
    <t>June 24th - 
July 1st</t>
  </si>
  <si>
    <t>May/June</t>
  </si>
  <si>
    <t>July - 20th</t>
  </si>
  <si>
    <t>Management Plan Budget, (including personal services report) Scenario</t>
  </si>
  <si>
    <t>Deferred Maintenance/Renewal &amp; Repurposing Backlog submitted</t>
  </si>
  <si>
    <t>Due: Gov/UA Budget Book
NOTE: Once this is submitted, OMB will not allow changes to published performance analysis content until the next reporting cycle.</t>
  </si>
  <si>
    <t>July - 19th</t>
  </si>
  <si>
    <t>Distribute instructions regarding: Submitting Operating &amp; Capital Budget Requests
Updating the Long Range Capital Plan</t>
  </si>
  <si>
    <t>Submitted:
Operating Budget Requests 
Capital Budget Requests
Long Range Capital Plan
DM/R&amp;R Backlog</t>
  </si>
  <si>
    <t>Review:
Operating Budget Request
Capital Budget Request
Long Range Capital Plan</t>
  </si>
  <si>
    <t>Approval:
Operating Budget Request
Capital Budget Request
Second Review:
Long Range Capital Plan</t>
  </si>
  <si>
    <t>June - 28th</t>
  </si>
  <si>
    <t>Aug/Sept</t>
  </si>
  <si>
    <r>
      <rPr>
        <sz val="14"/>
        <color theme="1"/>
        <rFont val="Times New Roman"/>
        <family val="1"/>
      </rPr>
      <t xml:space="preserve">UA Strategy, Planning and Budget Calendar
</t>
    </r>
    <r>
      <rPr>
        <sz val="11"/>
        <color theme="1"/>
        <rFont val="Times New Roman"/>
        <family val="1"/>
      </rPr>
      <t>(last updated 5-31-2024)</t>
    </r>
    <r>
      <rPr>
        <sz val="12"/>
        <color theme="1"/>
        <rFont val="Times New Roman"/>
        <family val="2"/>
      </rPr>
      <t xml:space="preserve">
A</t>
    </r>
    <r>
      <rPr>
        <sz val="10"/>
        <color theme="1"/>
        <rFont val="Times New Roman"/>
        <family val="1"/>
      </rPr>
      <t>ll dates are subject to change as more/different guidance becomes available or specific dates will be provided when instructions are distributed</t>
    </r>
  </si>
  <si>
    <t>June - 17th</t>
  </si>
  <si>
    <t>July - 18th</t>
  </si>
  <si>
    <t>July - 23rd</t>
  </si>
  <si>
    <t>MAU Level Operating Budget Narratives &amp; Org Charts in ABS</t>
  </si>
  <si>
    <t>June 24th - 
June 27th</t>
  </si>
  <si>
    <t>July 21st</t>
  </si>
  <si>
    <t>FY25</t>
  </si>
  <si>
    <t>TVEP Year-end Balance entries</t>
  </si>
  <si>
    <t>August 4th</t>
  </si>
  <si>
    <t>May - June</t>
  </si>
  <si>
    <t>April - May</t>
  </si>
  <si>
    <t>DoF through OMB</t>
  </si>
  <si>
    <t>March - Apr</t>
  </si>
  <si>
    <t>January (late)</t>
  </si>
  <si>
    <t>FY26</t>
  </si>
  <si>
    <t>Mid-year Financial Review</t>
  </si>
  <si>
    <r>
      <rPr>
        <sz val="14"/>
        <color theme="1"/>
        <rFont val="Times New Roman"/>
        <family val="1"/>
      </rPr>
      <t xml:space="preserve">UA Strategy, Planning and Budget Calendar
</t>
    </r>
    <r>
      <rPr>
        <sz val="11"/>
        <color theme="1"/>
        <rFont val="Times New Roman"/>
        <family val="1"/>
      </rPr>
      <t>(last updated 4-30-2025)</t>
    </r>
    <r>
      <rPr>
        <sz val="12"/>
        <color theme="1"/>
        <rFont val="Times New Roman"/>
        <family val="2"/>
      </rPr>
      <t xml:space="preserve">
A</t>
    </r>
    <r>
      <rPr>
        <sz val="10"/>
        <color theme="1"/>
        <rFont val="Times New Roman"/>
        <family val="1"/>
      </rPr>
      <t>ll dates are subject to change as more/different guidance becomes available or specific dates will be provided when instructions are distributed</t>
    </r>
  </si>
  <si>
    <t>June - 23rd</t>
  </si>
  <si>
    <t>New Capital Appropriation  Collocation Codes Created/Distributed</t>
  </si>
  <si>
    <t>July 20th</t>
  </si>
  <si>
    <t>Deferred Maintenance Expenditure Report Submitted</t>
  </si>
  <si>
    <t>September (early)</t>
  </si>
  <si>
    <t>No substantial changes (dollar amount, title or description) can be made after BOR approval.</t>
  </si>
  <si>
    <t>May 21st</t>
  </si>
  <si>
    <t>Budget Guidance Discussion</t>
  </si>
  <si>
    <t>July 31st</t>
  </si>
  <si>
    <t>Leg. Fin. 
&amp; OMB</t>
  </si>
  <si>
    <t>Initial Meetings with state agencies</t>
  </si>
  <si>
    <t>Nov - 5th</t>
  </si>
  <si>
    <t xml:space="preserve">Submit supplemental request(s) </t>
  </si>
  <si>
    <t>Discuss possible budget amendments</t>
  </si>
  <si>
    <t>July 
(late)</t>
  </si>
  <si>
    <t>October
(late)</t>
  </si>
  <si>
    <t>NOTE: Once this is submitted, OMB will not allow changes to published performance analysis content until the next reporting cycle.</t>
  </si>
  <si>
    <t>Gov/UA Budget Book released</t>
  </si>
  <si>
    <t>December
(mid)</t>
  </si>
  <si>
    <t>Distribute instructions regarding: 
Operating Budget Requests 
Capital Budget Requests
Long Range Capital Plan Updates
DM/R&amp;R Backlog</t>
  </si>
  <si>
    <t>Issue instructions for MAU level budget narratives</t>
  </si>
  <si>
    <t xml:space="preserve">Final MAU performance reports entered, including written analysis, definitions, baseline data, in alignment with the overall budget. </t>
  </si>
  <si>
    <t>Designated coordinating point person assigned for UAA, UAF, UAS, SO, EE &amp; UA reports
Note: Content changes made later in this period typically undergo review, and may require OMB approval to publish.</t>
  </si>
  <si>
    <t>Review:
Operating Budget Request
Capital Budget Request
Long Range Capital Plan
DM/R&amp;R Backlog</t>
  </si>
  <si>
    <t>UA Level Narrative submitted in ABS</t>
  </si>
  <si>
    <t>Submitted in ABS:
Operating Budget 
Capital Budget</t>
  </si>
  <si>
    <t>Capital Committed Funds &amp; Transfer Reports</t>
  </si>
  <si>
    <t>November (mid)</t>
  </si>
  <si>
    <t>January (mid)</t>
  </si>
  <si>
    <t>Submit amendment request(s)</t>
  </si>
  <si>
    <t>February (mid)</t>
  </si>
  <si>
    <t>Amended budget released</t>
  </si>
  <si>
    <t>May 26th</t>
  </si>
  <si>
    <t>June 17th</t>
  </si>
  <si>
    <t>June 30th</t>
  </si>
  <si>
    <t>July 17th</t>
  </si>
  <si>
    <t>July 18th</t>
  </si>
  <si>
    <t>July 27th</t>
  </si>
  <si>
    <t>October (early)</t>
  </si>
  <si>
    <t>Capital Appropriation Status Updates (CASR)</t>
  </si>
  <si>
    <t>Management Plan: balanced operating budget in Banner (suballocation, ABS code, and fund source)</t>
  </si>
  <si>
    <t>Final Authorized: balance budget and expenditures in Banner (suballocation, ABS code, and fund source) prior to SO Finance roll</t>
  </si>
  <si>
    <t>Submit:
Operating Budget Requests 
Capital Budget Requests
Long Range Capital Plan
DM/R&amp;R Backlog</t>
  </si>
  <si>
    <t>Management Plan Budget (including personal services report) in ABS</t>
  </si>
  <si>
    <t xml:space="preserve">Capital Appropriations Status Reports (CASR) </t>
  </si>
  <si>
    <t>Complete MAU Level Operating Budget Narratives &amp; Org Charts</t>
  </si>
  <si>
    <t>Operating and Capital Budget Distribution Plan Approved</t>
  </si>
  <si>
    <t>June 23th - 
June 26th</t>
  </si>
  <si>
    <t>June 22nd</t>
  </si>
  <si>
    <t>-Operating and Capital Budget Appropriation Acceptance &amp; Distribution Plan Approval
-Natural Resources Fund Budget Allocation Approval</t>
  </si>
  <si>
    <r>
      <rPr>
        <sz val="14"/>
        <color theme="1"/>
        <rFont val="Times New Roman"/>
        <family val="1"/>
      </rPr>
      <t xml:space="preserve">UA Strategy, Planning and Budget Calendar
</t>
    </r>
    <r>
      <rPr>
        <sz val="11"/>
        <color theme="1"/>
        <rFont val="Times New Roman"/>
        <family val="1"/>
      </rPr>
      <t>(last updated 5-22-2026)</t>
    </r>
    <r>
      <rPr>
        <sz val="12"/>
        <color theme="1"/>
        <rFont val="Times New Roman"/>
        <family val="2"/>
      </rPr>
      <t xml:space="preserve">
A</t>
    </r>
    <r>
      <rPr>
        <sz val="10"/>
        <color theme="1"/>
        <rFont val="Times New Roman"/>
        <family val="1"/>
      </rPr>
      <t>ll dates are subject to change as more/different guidance becomes available or specific dates will be provided when instructions are distributed</t>
    </r>
  </si>
  <si>
    <t>August 5th</t>
  </si>
  <si>
    <t>Sept - 2nd</t>
  </si>
  <si>
    <t>Sept - 3rd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</si>
</sst>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Times New Roman"/>
      <family val="2"/>
    </font>
    <font>
      <b/>
      <sz val="12"/>
      <color theme="1"/>
      <name val="Times New Roman"/>
      <family val="1"/>
    </font>
    <font>
      <sz val="12"/>
      <color theme="1"/>
      <name val="Times New Roman"/>
      <family val="1"/>
    </font>
    <font>
      <u/>
      <sz val="12"/>
      <color theme="10"/>
      <name val="Times New Roman"/>
      <family val="2"/>
    </font>
    <font>
      <sz val="10"/>
      <color theme="1"/>
      <name val="Times New Roman"/>
      <family val="1"/>
    </font>
    <font>
      <sz val="14"/>
      <color theme="1"/>
      <name val="Times New Roman"/>
      <family val="1"/>
    </font>
    <font>
      <b/>
      <sz val="11"/>
      <color theme="1"/>
      <name val="Times New Roman"/>
      <family val="1"/>
    </font>
    <font>
      <sz val="11"/>
      <color theme="1"/>
      <name val="Times New Roman"/>
      <family val="1"/>
    </font>
    <font>
      <u/>
      <sz val="11"/>
      <color theme="10"/>
      <name val="Times New Roman"/>
      <family val="1"/>
    </font>
    <font>
      <sz val="11"/>
      <name val="Times New Roman"/>
      <family val="1"/>
    </font>
    <font>
      <sz val="11"/>
      <color rgb="FFFF0000"/>
      <name val="Times New Roman"/>
      <family val="1"/>
    </font>
    <font>
      <sz val="11"/>
      <color theme="1"/>
      <name val="Times New Roman"/>
      <family val="2"/>
    </font>
    <font>
      <strike/>
      <sz val="11"/>
      <color theme="1"/>
      <name val="Times New Roman"/>
      <family val="1"/>
    </font>
    <font>
      <b/>
      <strike/>
      <sz val="12"/>
      <color theme="1"/>
      <name val="Times New Roman"/>
      <family val="1"/>
    </font>
    <font>
      <sz val="11"/>
      <name val="Times New Roman"/>
      <family val="2"/>
    </font>
    <font>
      <sz val="12"/>
      <name val="Times New Roman"/>
      <family val="2"/>
    </font>
    <font>
      <strike/>
      <sz val="11"/>
      <name val="Times New Roman"/>
      <family val="1"/>
    </font>
    <font>
      <strike/>
      <sz val="12"/>
      <name val="Times New Roman"/>
      <family val="1"/>
    </font>
    <font>
      <strike/>
      <sz val="12"/>
      <color theme="1"/>
      <name val="Times New Roman"/>
      <family val="1"/>
    </font>
    <font>
      <strike/>
      <sz val="12"/>
      <color theme="1"/>
      <name val="Times New Roman"/>
      <family val="2"/>
    </font>
    <font>
      <sz val="11"/>
      <color theme="1"/>
      <name val="Times New Roman"/>
      <family val="1"/>
    </font>
  </fonts>
  <fills count="7">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D99FD"/>
        <bgColor indexed="64"/>
      </patternFill>
    </fill>
  </fills>
  <borders count="2">
    <border>
      <left/>
      <right/>
      <top/>
      <bottom/>
      <diagonal/>
    </border>
    <border>
      <left/>
      <right style="thin">
        <color theme="2"/>
      </right>
      <top/>
      <bottom/>
      <diagonal/>
    </border>
  </borders>
  <cellStyleXfs count="2">
    <xf numFmtId="0" fontId="0" fillId="0" borderId="0"/>
    <xf numFmtId="0" fontId="3" fillId="0" borderId="0" applyNumberFormat="0" applyFill="0" applyBorder="0" applyAlignment="0" applyProtection="0"/>
  </cellStyleXfs>
  <cellXfs count="57">
    <xf numFmtId="0" fontId="0" fillId="0" borderId="0" xfId="0"/>
    <xf numFmtId="0" fontId="1" fillId="0" borderId="0" xfId="0" applyFont="1" applyAlignment="1">
      <alignment wrapText="1"/>
    </xf>
    <xf numFmtId="0" fontId="0" fillId="0" borderId="0" xfId="0" applyAlignment="1">
      <alignment wrapText="1"/>
    </xf>
    <xf numFmtId="0" fontId="1" fillId="0" borderId="0" xfId="0" applyFont="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top" wrapText="1"/>
    </xf>
    <xf numFmtId="0" fontId="8" fillId="0" borderId="0" xfId="1" applyFont="1" applyAlignment="1">
      <alignment horizontal="left" vertical="top"/>
    </xf>
    <xf numFmtId="0" fontId="8" fillId="0" borderId="0" xfId="1" applyFont="1" applyAlignment="1">
      <alignment horizontal="left" vertical="top" wrapText="1"/>
    </xf>
    <xf numFmtId="14" fontId="9" fillId="0" borderId="0" xfId="0" applyNumberFormat="1" applyFont="1" applyAlignment="1">
      <alignment horizontal="left" vertical="top"/>
    </xf>
    <xf numFmtId="0" fontId="9" fillId="0" borderId="0" xfId="0" applyFont="1" applyAlignment="1">
      <alignment horizontal="left" vertical="top" wrapText="1"/>
    </xf>
    <xf numFmtId="0" fontId="9" fillId="0" borderId="0" xfId="0" applyFont="1" applyAlignment="1">
      <alignment horizontal="left" vertical="top"/>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0" xfId="1" applyFont="1" applyBorder="1" applyAlignment="1">
      <alignment horizontal="left" vertical="top" wrapText="1"/>
    </xf>
    <xf numFmtId="0" fontId="9" fillId="0" borderId="1" xfId="0" applyFont="1" applyBorder="1" applyAlignment="1">
      <alignment horizontal="left" vertical="top" wrapText="1"/>
    </xf>
    <xf numFmtId="0" fontId="3" fillId="0" borderId="0" xfId="1" applyAlignment="1">
      <alignment horizontal="left" vertical="top" wrapText="1"/>
    </xf>
    <xf numFmtId="0" fontId="10" fillId="0" borderId="0" xfId="0" applyFont="1" applyAlignment="1">
      <alignment horizontal="left" vertical="top" wrapText="1"/>
    </xf>
    <xf numFmtId="0" fontId="0" fillId="0" borderId="0" xfId="0" applyAlignment="1">
      <alignment horizontal="right" vertical="top" wrapText="1"/>
    </xf>
    <xf numFmtId="0" fontId="0" fillId="0" borderId="0" xfId="0" quotePrefix="1" applyAlignment="1">
      <alignment horizontal="left" vertical="top"/>
    </xf>
    <xf numFmtId="0" fontId="11" fillId="0" borderId="0" xfId="0" applyFont="1" applyAlignment="1">
      <alignment horizontal="left" vertical="top" wrapText="1"/>
    </xf>
    <xf numFmtId="0" fontId="13" fillId="0" borderId="0" xfId="0" applyFont="1" applyAlignment="1">
      <alignment wrapText="1"/>
    </xf>
    <xf numFmtId="14" fontId="9" fillId="0" borderId="0" xfId="0" applyNumberFormat="1" applyFont="1" applyAlignment="1">
      <alignment horizontal="left" vertical="top" wrapText="1"/>
    </xf>
    <xf numFmtId="14" fontId="7" fillId="0" borderId="0" xfId="0" applyNumberFormat="1" applyFont="1" applyAlignment="1">
      <alignment horizontal="left" vertical="top" wrapText="1"/>
    </xf>
    <xf numFmtId="0" fontId="12" fillId="0" borderId="0" xfId="0" applyFont="1" applyAlignment="1">
      <alignment horizontal="left" vertical="top" wrapText="1"/>
    </xf>
    <xf numFmtId="15" fontId="7" fillId="0" borderId="0" xfId="0" applyNumberFormat="1" applyFont="1" applyAlignment="1">
      <alignment horizontal="left" vertical="top" wrapText="1"/>
    </xf>
    <xf numFmtId="0" fontId="3" fillId="0" borderId="0" xfId="1" applyFill="1" applyAlignment="1">
      <alignment horizontal="left" vertical="top" wrapText="1"/>
    </xf>
    <xf numFmtId="0" fontId="3" fillId="0" borderId="0" xfId="1" applyFill="1" applyAlignment="1">
      <alignment horizontal="left" vertical="top"/>
    </xf>
    <xf numFmtId="0" fontId="12" fillId="0" borderId="1" xfId="0" applyFont="1" applyBorder="1" applyAlignment="1">
      <alignment horizontal="left" vertical="top" wrapText="1"/>
    </xf>
    <xf numFmtId="0" fontId="14" fillId="0" borderId="0" xfId="0" applyFont="1" applyAlignment="1">
      <alignment horizontal="left" vertical="top" wrapText="1"/>
    </xf>
    <xf numFmtId="0" fontId="7" fillId="0" borderId="0" xfId="0" quotePrefix="1" applyFont="1" applyAlignment="1">
      <alignment horizontal="left" vertical="top" wrapText="1"/>
    </xf>
    <xf numFmtId="0" fontId="9" fillId="0" borderId="0" xfId="0" quotePrefix="1" applyFont="1" applyAlignment="1">
      <alignment horizontal="left" vertical="top" wrapText="1"/>
    </xf>
    <xf numFmtId="0" fontId="0" fillId="2" borderId="0" xfId="0" applyFill="1" applyAlignment="1">
      <alignment horizontal="left" vertical="top"/>
    </xf>
    <xf numFmtId="0" fontId="0" fillId="3" borderId="0" xfId="0" applyFill="1" applyAlignment="1">
      <alignment wrapText="1"/>
    </xf>
    <xf numFmtId="0" fontId="15" fillId="4" borderId="0" xfId="0" applyFont="1" applyFill="1"/>
    <xf numFmtId="0" fontId="0" fillId="5" borderId="0" xfId="0" applyFill="1" applyAlignment="1">
      <alignment wrapText="1"/>
    </xf>
    <xf numFmtId="0" fontId="0" fillId="6" borderId="0" xfId="0" applyFill="1"/>
    <xf numFmtId="14" fontId="7" fillId="0" borderId="0" xfId="0" applyNumberFormat="1" applyFont="1" applyAlignment="1">
      <alignment horizontal="left" vertical="top"/>
    </xf>
    <xf numFmtId="0" fontId="3" fillId="0" borderId="0" xfId="1" applyAlignment="1">
      <alignment horizontal="left" vertical="top"/>
    </xf>
    <xf numFmtId="0" fontId="0" fillId="0" borderId="0" xfId="0" applyAlignment="1">
      <alignment vertical="top" wrapText="1"/>
    </xf>
    <xf numFmtId="0" fontId="16" fillId="0" borderId="0" xfId="0" applyFont="1" applyAlignment="1">
      <alignment horizontal="left" vertical="top" wrapText="1"/>
    </xf>
    <xf numFmtId="0" fontId="16" fillId="0" borderId="1" xfId="0" applyFont="1" applyBorder="1" applyAlignment="1">
      <alignment horizontal="left" vertical="top" wrapText="1"/>
    </xf>
    <xf numFmtId="0" fontId="17" fillId="0" borderId="0" xfId="0" applyFont="1"/>
    <xf numFmtId="0" fontId="11" fillId="0" borderId="0" xfId="0" applyFont="1" applyAlignment="1">
      <alignment horizontal="left" vertical="top"/>
    </xf>
    <xf numFmtId="0" fontId="18" fillId="0" borderId="0" xfId="0" applyFont="1"/>
    <xf numFmtId="17" fontId="7" fillId="0" borderId="0" xfId="0" applyNumberFormat="1" applyFont="1" applyAlignment="1">
      <alignment horizontal="left" vertical="top"/>
    </xf>
    <xf numFmtId="17" fontId="7" fillId="0" borderId="0" xfId="0" applyNumberFormat="1" applyFont="1" applyAlignment="1">
      <alignment horizontal="left" vertical="top" wrapText="1"/>
    </xf>
    <xf numFmtId="0" fontId="2" fillId="0" borderId="0" xfId="0" applyFont="1" applyAlignment="1">
      <alignment vertical="top" wrapText="1"/>
    </xf>
    <xf numFmtId="0" fontId="2" fillId="0" borderId="0" xfId="0" applyFont="1"/>
    <xf numFmtId="0" fontId="19" fillId="0" borderId="0" xfId="0" applyFont="1"/>
    <xf numFmtId="0" fontId="20" fillId="0" borderId="0" xfId="0" applyFont="1" applyAlignment="1">
      <alignment horizontal="left" vertical="top" wrapText="1"/>
    </xf>
    <xf numFmtId="0" fontId="20" fillId="0" borderId="1" xfId="0" applyFont="1" applyBorder="1" applyAlignment="1">
      <alignment horizontal="left" vertical="top" wrapText="1"/>
    </xf>
    <xf numFmtId="16" fontId="9" fillId="0" borderId="0" xfId="0" applyNumberFormat="1" applyFont="1" applyAlignment="1">
      <alignment horizontal="left" vertical="top" wrapText="1"/>
    </xf>
    <xf numFmtId="0" fontId="2" fillId="0" borderId="0" xfId="0" applyFont="1" applyAlignment="1">
      <alignment horizontal="center" vertical="top" wrapText="1"/>
    </xf>
    <xf numFmtId="0" fontId="0" fillId="0" borderId="0" xfId="0" applyAlignment="1">
      <alignment horizontal="center" vertical="top"/>
    </xf>
  </cellXfs>
  <cellStyles count="2">
    <cellStyle name="Hyperlink" xfId="1" builtinId="8"/>
    <cellStyle name="Normal" xfId="0" builtinId="0"/>
  </cellStyles>
  <dxfs count="72">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border diagonalUp="0" diagonalDown="0" outline="0">
        <left/>
        <right style="thin">
          <color theme="2"/>
        </right>
        <top/>
        <bottom/>
      </border>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0"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indent="0" justifyLastLine="0" shrinkToFit="0" readingOrder="0"/>
    </dxf>
    <dxf>
      <font>
        <strike val="0"/>
        <outline val="0"/>
        <shadow val="0"/>
        <vertAlign val="baseline"/>
        <sz val="11"/>
        <name val="Times New Roman"/>
        <scheme val="none"/>
      </font>
      <alignment horizontal="left" vertical="top" textRotation="0" indent="0" justifyLastLine="0" shrinkToFit="0" readingOrder="0"/>
    </dxf>
    <dxf>
      <font>
        <b/>
        <i val="0"/>
        <strike val="0"/>
        <condense val="0"/>
        <extend val="0"/>
        <outline val="0"/>
        <shadow val="0"/>
        <u val="none"/>
        <vertAlign val="baseline"/>
        <sz val="11"/>
        <color theme="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border diagonalUp="0" diagonalDown="0" outline="0">
        <left/>
        <right style="thin">
          <color theme="2"/>
        </right>
        <top/>
        <bottom/>
      </border>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0"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fill>
        <patternFill patternType="none">
          <fgColor indexed="64"/>
          <bgColor auto="1"/>
        </patternFill>
      </fill>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indent="0" justifyLastLine="0" shrinkToFit="0" readingOrder="0"/>
    </dxf>
    <dxf>
      <font>
        <b/>
        <i val="0"/>
        <strike val="0"/>
        <condense val="0"/>
        <extend val="0"/>
        <outline val="0"/>
        <shadow val="0"/>
        <u val="none"/>
        <vertAlign val="baseline"/>
        <sz val="11"/>
        <color theme="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border diagonalUp="0" diagonalDown="0" outline="0">
        <left/>
        <right style="thin">
          <color theme="2"/>
        </right>
        <top/>
        <bottom/>
      </border>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0"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fill>
        <patternFill patternType="none">
          <fgColor indexed="64"/>
          <bgColor auto="1"/>
        </patternFill>
      </fill>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indent="0" justifyLastLine="0" shrinkToFit="0" readingOrder="0"/>
    </dxf>
    <dxf>
      <font>
        <b/>
        <i val="0"/>
        <strike val="0"/>
        <condense val="0"/>
        <extend val="0"/>
        <outline val="0"/>
        <shadow val="0"/>
        <u val="none"/>
        <vertAlign val="baseline"/>
        <sz val="11"/>
        <color theme="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border diagonalUp="0" diagonalDown="0" outline="0">
        <left/>
        <right style="thin">
          <color theme="2"/>
        </right>
        <top/>
        <bottom/>
      </border>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0"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fill>
        <patternFill patternType="none">
          <fgColor indexed="64"/>
          <bgColor auto="1"/>
        </patternFill>
      </fill>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indent="0" justifyLastLine="0" shrinkToFit="0" readingOrder="0"/>
    </dxf>
    <dxf>
      <font>
        <b/>
        <i val="0"/>
        <strike val="0"/>
        <condense val="0"/>
        <extend val="0"/>
        <outline val="0"/>
        <shadow val="0"/>
        <u val="none"/>
        <vertAlign val="baseline"/>
        <sz val="11"/>
        <color theme="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border diagonalUp="0" diagonalDown="0" outline="0">
        <left/>
        <right style="thin">
          <color theme="2"/>
        </right>
        <top/>
        <bottom/>
      </border>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0"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fill>
        <patternFill patternType="none">
          <fgColor indexed="64"/>
          <bgColor auto="1"/>
        </patternFill>
      </fill>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indent="0" justifyLastLine="0" shrinkToFit="0" readingOrder="0"/>
    </dxf>
    <dxf>
      <font>
        <b/>
        <i val="0"/>
        <strike val="0"/>
        <condense val="0"/>
        <extend val="0"/>
        <outline val="0"/>
        <shadow val="0"/>
        <u val="none"/>
        <vertAlign val="baseline"/>
        <sz val="11"/>
        <color theme="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border diagonalUp="0" diagonalDown="0" outline="0">
        <left/>
        <right style="thin">
          <color theme="2"/>
        </right>
        <top/>
        <bottom/>
      </border>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b val="0"/>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u val="none"/>
        <vertAlign val="baseline"/>
        <sz val="11"/>
        <color auto="1"/>
        <name val="Times New Roman"/>
        <family val="1"/>
        <scheme val="none"/>
      </font>
      <alignment horizontal="left" vertical="top" textRotation="0" wrapText="0" indent="0" justifyLastLine="0" shrinkToFit="0" readingOrder="0"/>
    </dxf>
    <dxf>
      <font>
        <strike val="0"/>
        <outline val="0"/>
        <shadow val="0"/>
        <vertAlign val="baseline"/>
        <sz val="11"/>
        <name val="Times New Roman"/>
        <scheme val="none"/>
      </font>
      <alignment horizontal="left" vertical="top" textRotation="0" wrapText="1" indent="0" justifyLastLine="0" shrinkToFit="0" readingOrder="0"/>
    </dxf>
    <dxf>
      <font>
        <strike val="0"/>
        <outline val="0"/>
        <shadow val="0"/>
        <vertAlign val="baseline"/>
        <sz val="11"/>
        <name val="Times New Roman"/>
        <scheme val="none"/>
      </font>
      <fill>
        <patternFill patternType="none">
          <fgColor indexed="64"/>
          <bgColor auto="1"/>
        </patternFill>
      </fill>
      <alignment horizontal="left" vertical="top" textRotation="0" wrapText="1" indent="0" justifyLastLine="0" shrinkToFit="0" readingOrder="0"/>
    </dxf>
    <dxf>
      <font>
        <strike val="0"/>
        <outline val="0"/>
        <shadow val="0"/>
        <vertAlign val="baseline"/>
        <sz val="11"/>
        <name val="Times New Roman"/>
        <scheme val="none"/>
      </font>
      <alignment horizontal="left" vertical="top" textRotation="0" indent="0" justifyLastLine="0" shrinkToFit="0" readingOrder="0"/>
    </dxf>
    <dxf>
      <font>
        <b/>
        <i val="0"/>
        <strike val="0"/>
        <condense val="0"/>
        <extend val="0"/>
        <outline val="0"/>
        <shadow val="0"/>
        <u val="none"/>
        <vertAlign val="baseline"/>
        <sz val="11"/>
        <color theme="1"/>
        <name val="Times New Roman"/>
        <scheme val="none"/>
      </font>
      <alignment horizontal="left" vertical="top" textRotation="0" wrapText="1" indent="0" justifyLastLine="0" shrinkToFit="0" readingOrder="0"/>
    </dxf>
  </dxfs>
  <tableStyles count="0" defaultTableStyle="TableStyleMedium2" defaultPivotStyle="PivotStyleLight16"/>
  <colors>
    <mruColors>
      <color rgb="FFFEBEFE"/>
      <color rgb="FFFECAFE"/>
      <color rgb="FFFFFF99"/>
      <color rgb="FFFFFF66"/>
      <color rgb="FFFD9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acy Pietsch" id="{00B29E24-118D-4FD9-A880-330D7119E823}" userId="S::jpietsch@alaska.edu::a6b6c691-82d8-41bf-8730-f5deacf1853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B95919B-F9C5-4695-ABE9-F777B18B5E4D}" name="Table1324657" displayName="Table1324657" ref="A3:J66" totalsRowShown="0" headerRowDxfId="71" dataDxfId="70">
  <autoFilter ref="A3:J66" xr:uid="{00000000-0009-0000-0100-000002000000}"/>
  <tableColumns count="10">
    <tableColumn id="2" xr3:uid="{1A5375D3-58B4-4243-BCB1-B70E995C09E6}" name="Date" dataDxfId="69"/>
    <tableColumn id="5" xr3:uid="{CB029D40-86B3-4EDF-8187-86A6F645C55F}" name="Responsible Party" dataDxfId="68"/>
    <tableColumn id="1" xr3:uid="{256A554E-2B44-4487-86DD-6C0EE70E2E17}" name="Year" dataDxfId="67"/>
    <tableColumn id="7" xr3:uid="{6323975A-55B2-495C-9012-96A9835D5884}" name="Action/Event" dataDxfId="66"/>
    <tableColumn id="6" xr3:uid="{1376D30E-8E36-4B55-BAD5-E38D154A5128}" name="Audience" dataDxfId="65"/>
    <tableColumn id="3" xr3:uid="{F4B58A0B-4C75-4E17-B5C7-97597250613F}" name="Operating _x000a_Budget" dataDxfId="64"/>
    <tableColumn id="8" xr3:uid="{C6D711B8-DBBA-46E3-BE37-2AD8C708F159}" name="Capital _x000a_Budget" dataDxfId="63"/>
    <tableColumn id="9" xr3:uid="{E04DD8F3-8F27-44F7-B14C-6C2DA90A1AD1}" name="Performance" dataDxfId="62"/>
    <tableColumn id="10" xr3:uid="{D4A75755-7997-49FD-8548-8CB40529DCEA}" name="Personal Services" dataDxfId="61"/>
    <tableColumn id="4" xr3:uid="{5E77B96D-13BC-4A59-822A-79B81C67EAA3}" name="Notes" dataDxfId="60"/>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2023E28-2A4B-4406-AE13-48430A1F6881}" name="Table132465" displayName="Table132465" ref="A3:J69" totalsRowShown="0" headerRowDxfId="59" dataDxfId="58">
  <autoFilter ref="A3:J69" xr:uid="{00000000-0009-0000-0100-000002000000}"/>
  <tableColumns count="10">
    <tableColumn id="2" xr3:uid="{1613F8E5-E622-4636-AAEF-24C0E876811C}" name="Date" dataDxfId="57"/>
    <tableColumn id="5" xr3:uid="{171B0096-77A3-4EFC-8745-DB659C3CE318}" name="Responsible Party" dataDxfId="56"/>
    <tableColumn id="1" xr3:uid="{21A6D492-F8FB-4235-A9FC-338587D56255}" name="Year" dataDxfId="55"/>
    <tableColumn id="7" xr3:uid="{136D987B-2F2E-46D1-8F17-787CA8841059}" name="Action/Event" dataDxfId="54"/>
    <tableColumn id="6" xr3:uid="{9C32A452-9EEC-4007-B00D-8D51D7086EA1}" name="Audience" dataDxfId="53"/>
    <tableColumn id="3" xr3:uid="{A2F471CC-C726-4CF8-BCCA-1DABD9D74BDD}" name="Operating _x000a_Budget" dataDxfId="52"/>
    <tableColumn id="8" xr3:uid="{9043EC94-D9C5-42C5-9F47-9CC7A2588EBC}" name="Capital _x000a_Budget" dataDxfId="51"/>
    <tableColumn id="9" xr3:uid="{6B14C75D-B308-4D9D-A96E-3AE318B4AA17}" name="Performance" dataDxfId="50"/>
    <tableColumn id="10" xr3:uid="{EE7186E4-E9A3-462B-BCE7-15036D8CAF3B}" name="Personal Services" dataDxfId="49"/>
    <tableColumn id="4" xr3:uid="{4FDD8C3F-B680-4888-9111-DB81463488D0}" name="Notes" dataDxfId="48"/>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3041C14-C5E9-4658-AE18-D83A6FC1F13B}" name="Table13246" displayName="Table13246" ref="A3:J67" totalsRowShown="0" headerRowDxfId="47" dataDxfId="46">
  <autoFilter ref="A3:J67" xr:uid="{00000000-0009-0000-0100-000002000000}"/>
  <tableColumns count="10">
    <tableColumn id="2" xr3:uid="{169ABD51-8F3A-41E6-A951-38EADB79D2FB}" name="Date" dataDxfId="45"/>
    <tableColumn id="5" xr3:uid="{3C3AFE0D-36F0-431B-9237-6A6342F2C57D}" name="Responsible Party" dataDxfId="44"/>
    <tableColumn id="1" xr3:uid="{2F02FB4D-3FFD-4A75-8323-CBAF09E62B35}" name="Year" dataDxfId="43"/>
    <tableColumn id="7" xr3:uid="{E895215B-CD90-4FF4-B58E-208475904C82}" name="Action/Event" dataDxfId="42"/>
    <tableColumn id="6" xr3:uid="{D7FD9CA0-F69F-47D3-B9B5-3B5D66E0EE0E}" name="Audience" dataDxfId="41"/>
    <tableColumn id="3" xr3:uid="{293A601A-E19E-4DEA-830D-BB4DE5C4DAF6}" name="Operating _x000a_Budget" dataDxfId="40"/>
    <tableColumn id="8" xr3:uid="{6B7B83DD-D6EC-4AD5-BF04-71D508B2AAD8}" name="Capital _x000a_Budget" dataDxfId="39"/>
    <tableColumn id="9" xr3:uid="{F5E04A8E-725A-44F0-9C2A-976E50F39546}" name="Performance" dataDxfId="38"/>
    <tableColumn id="10" xr3:uid="{91014F92-682C-4DD6-8FA9-3080FB758E4A}" name="Personal Services" dataDxfId="37"/>
    <tableColumn id="4" xr3:uid="{0867E061-445D-4281-A1F2-CF08226420A4}" name="Notes" dataDxfId="36"/>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068A2D-A374-4C5B-88DD-49129CD711C0}" name="Table132462" displayName="Table132462" ref="A3:J68" totalsRowShown="0" headerRowDxfId="35" dataDxfId="34">
  <autoFilter ref="A3:J68" xr:uid="{00000000-0009-0000-0100-000002000000}"/>
  <tableColumns count="10">
    <tableColumn id="2" xr3:uid="{C089BF6D-AE8A-4C02-B099-3647BE8ABF49}" name="Date" dataDxfId="33"/>
    <tableColumn id="5" xr3:uid="{3C1B2EB3-3BD3-4F12-8176-08A210D6E8AD}" name="Responsible Party" dataDxfId="32"/>
    <tableColumn id="1" xr3:uid="{14635971-46E8-4A6B-BD3F-61880F8C298D}" name="Year" dataDxfId="31"/>
    <tableColumn id="7" xr3:uid="{6C479FDB-DE9F-4C7A-B046-683223A00D3F}" name="Action/Event" dataDxfId="30"/>
    <tableColumn id="6" xr3:uid="{60EFF279-A80E-4EAF-BBDF-8CD7A89361CC}" name="Audience" dataDxfId="29"/>
    <tableColumn id="3" xr3:uid="{260D43E3-2A80-4F2B-8B07-5D53E18F890A}" name="Operating _x000a_Budget" dataDxfId="28"/>
    <tableColumn id="8" xr3:uid="{3D931452-574C-458C-ADC0-B472D5CD674E}" name="Capital _x000a_Budget" dataDxfId="27"/>
    <tableColumn id="9" xr3:uid="{DC24E178-438B-449E-B8EC-B41AA206D481}" name="Performance" dataDxfId="26"/>
    <tableColumn id="10" xr3:uid="{EA4ED0DE-960D-4901-8668-8E96A5E8D8EA}" name="Personal Services" dataDxfId="25"/>
    <tableColumn id="4" xr3:uid="{3663B5CF-4259-4AC6-89BF-DCE8C7D1C97E}" name="Notes" dataDxfId="24"/>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6AB17D-0032-438A-ACFE-AD526C6D1FF5}" name="Table1324" displayName="Table1324" ref="A3:J69" totalsRowShown="0" headerRowDxfId="23" dataDxfId="22">
  <autoFilter ref="A3:J69" xr:uid="{00000000-0009-0000-0100-000002000000}"/>
  <tableColumns count="10">
    <tableColumn id="2" xr3:uid="{DAECA48D-1B89-4FF3-A217-3421B1927227}" name="Date" dataDxfId="21"/>
    <tableColumn id="5" xr3:uid="{CADAF977-A305-4DA4-AD21-9DF3E816A222}" name="Responsible Party" dataDxfId="20"/>
    <tableColumn id="1" xr3:uid="{516178BC-0C53-4979-B1D9-DE9C146FE015}" name="Year" dataDxfId="19"/>
    <tableColumn id="7" xr3:uid="{F9BA627B-5CD1-41E1-A389-597794707113}" name="Action/Event" dataDxfId="18"/>
    <tableColumn id="6" xr3:uid="{6A1EB8E1-D528-4EF5-954B-B3AA9B14057D}" name="Audience" dataDxfId="17"/>
    <tableColumn id="3" xr3:uid="{34159BEA-C7C1-4E09-86C6-C5EEC4FF6FB3}" name="Operating _x000a_Budget" dataDxfId="16"/>
    <tableColumn id="8" xr3:uid="{03432289-6173-4923-A929-A68A459341C5}" name="Capital _x000a_Budget" dataDxfId="15"/>
    <tableColumn id="9" xr3:uid="{5BD021CD-6593-43D3-9970-9C5CBC49887C}" name="Performance" dataDxfId="14"/>
    <tableColumn id="10" xr3:uid="{AC6E6DC2-1BB4-4E38-813C-D78748FC3886}" name="Personal Services" dataDxfId="13"/>
    <tableColumn id="4" xr3:uid="{6DA47444-3E81-49F4-9406-362FD9040D1D}" name="Notes" dataDxfId="12"/>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36E50C-2D7E-4F14-984D-B23C7FE9ADD5}" name="Table13" displayName="Table13" ref="A3:J70" totalsRowShown="0" headerRowDxfId="11" dataDxfId="10">
  <autoFilter ref="A3:J70" xr:uid="{00000000-0009-0000-0100-000002000000}"/>
  <tableColumns count="10">
    <tableColumn id="2" xr3:uid="{14CF8C98-87A3-4457-BB07-26D161330F35}" name="Date" dataDxfId="9"/>
    <tableColumn id="5" xr3:uid="{96DEBFFF-5710-430A-8C91-58B18BE06BDD}" name="Responsible Party" dataDxfId="8"/>
    <tableColumn id="1" xr3:uid="{077DD91F-AF0E-4046-9F49-6B5F6C2F40FB}" name="Year" dataDxfId="7"/>
    <tableColumn id="7" xr3:uid="{BBF462B4-E2D1-4297-85A4-9C1E993C4231}" name="Action/Event" dataDxfId="6"/>
    <tableColumn id="6" xr3:uid="{EB2EF84F-46D5-4E3F-BDCE-8D82A0FEFCD2}" name="Audience" dataDxfId="5"/>
    <tableColumn id="3" xr3:uid="{F72133AE-A9B9-4A8A-BF9F-2236ACCCB5D3}" name="Operating _x000a_Budget" dataDxfId="4"/>
    <tableColumn id="8" xr3:uid="{D8AD98FF-C946-4E04-839A-CDCD11DCEC9A}" name="Capital _x000a_Budget" dataDxfId="3"/>
    <tableColumn id="9" xr3:uid="{EB8ADA7D-4B10-4CE8-AFAB-E0DE11008D59}" name="Performance" dataDxfId="2"/>
    <tableColumn id="10" xr3:uid="{DEEE3F9E-0574-4C57-A037-1D89A1FB2EB2}" name="Personal Services" dataDxfId="1"/>
    <tableColumn id="4" xr3:uid="{A28EED42-BF43-4E9E-8F20-9936C49C9DD6}" name="Notes"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5" dT="2026-05-22T22:04:32.46" personId="{00B29E24-118D-4FD9-A880-330D7119E823}" id="{F276E0EE-C882-4A5F-81AD-581EE55F6CDC}">
    <text>Get this date from the FYxx Budget Development Guidelines document Alesia/President drafts in May</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alaska.edu/swbudget/instructions-and-references/" TargetMode="External"/><Relationship Id="rId18" Type="http://schemas.openxmlformats.org/officeDocument/2006/relationships/hyperlink" Target="https://www.alaska.edu/swbudget/instructions-and-references/" TargetMode="External"/><Relationship Id="rId26" Type="http://schemas.openxmlformats.org/officeDocument/2006/relationships/hyperlink" Target="https://www.alaska.edu/fund-accounting/" TargetMode="External"/><Relationship Id="rId39" Type="http://schemas.openxmlformats.org/officeDocument/2006/relationships/hyperlink" Target="https://www.alaska.edu/swbudget/instructions-and-references/" TargetMode="External"/><Relationship Id="rId21" Type="http://schemas.openxmlformats.org/officeDocument/2006/relationships/hyperlink" Target="https://www.alaska.edu/swbudget/instructions-and-references/" TargetMode="External"/><Relationship Id="rId34" Type="http://schemas.openxmlformats.org/officeDocument/2006/relationships/hyperlink" Target="https://www.alaska.edu/swbudget/instructions-and-references/" TargetMode="External"/><Relationship Id="rId42" Type="http://schemas.openxmlformats.org/officeDocument/2006/relationships/hyperlink" Target="https://www.alaska.edu/swbudget/instructions-and-references/" TargetMode="External"/><Relationship Id="rId47" Type="http://schemas.openxmlformats.org/officeDocument/2006/relationships/comments" Target="../comments1.xml"/><Relationship Id="rId7" Type="http://schemas.openxmlformats.org/officeDocument/2006/relationships/hyperlink" Target="https://www.alaska.edu/swbudget/instructions-and-references/" TargetMode="External"/><Relationship Id="rId2" Type="http://schemas.openxmlformats.org/officeDocument/2006/relationships/hyperlink" Target="https://www.alaska.edu/hr/operations/a-z-procedures.php" TargetMode="External"/><Relationship Id="rId16" Type="http://schemas.openxmlformats.org/officeDocument/2006/relationships/hyperlink" Target="https://www.alaska.edu/swbudget/instructions-and-references/" TargetMode="External"/><Relationship Id="rId29" Type="http://schemas.openxmlformats.org/officeDocument/2006/relationships/hyperlink" Target="https://www.alaska.edu/ir/analysis/index.php" TargetMode="External"/><Relationship Id="rId1" Type="http://schemas.openxmlformats.org/officeDocument/2006/relationships/hyperlink" Target="https://www.alaska.edu/swbudget/instructions-and-references/" TargetMode="External"/><Relationship Id="rId6" Type="http://schemas.openxmlformats.org/officeDocument/2006/relationships/hyperlink" Target="https://www.alaska.edu/swbudget/instructions-and-references/" TargetMode="External"/><Relationship Id="rId11" Type="http://schemas.openxmlformats.org/officeDocument/2006/relationships/hyperlink" Target="https://www.alaska.edu/swbudget/instructions-and-references/" TargetMode="External"/><Relationship Id="rId24" Type="http://schemas.openxmlformats.org/officeDocument/2006/relationships/hyperlink" Target="https://www.alaska.edu/swbudget/instructions-and-references/" TargetMode="External"/><Relationship Id="rId32" Type="http://schemas.openxmlformats.org/officeDocument/2006/relationships/hyperlink" Target="https://www.alaska.edu/ir/outcomes/index.php" TargetMode="External"/><Relationship Id="rId37" Type="http://schemas.openxmlformats.org/officeDocument/2006/relationships/hyperlink" Target="https://www.alaska.edu/swbudget/instructions-and-references/" TargetMode="External"/><Relationship Id="rId40" Type="http://schemas.openxmlformats.org/officeDocument/2006/relationships/hyperlink" Target="https://www.alaska.edu/swbudget/instructions-and-references/" TargetMode="External"/><Relationship Id="rId45" Type="http://schemas.openxmlformats.org/officeDocument/2006/relationships/vmlDrawing" Target="../drawings/vmlDrawing1.vml"/><Relationship Id="rId5" Type="http://schemas.openxmlformats.org/officeDocument/2006/relationships/hyperlink" Target="https://www.alaska.edu/ir/outcomes/index.php" TargetMode="External"/><Relationship Id="rId15" Type="http://schemas.openxmlformats.org/officeDocument/2006/relationships/hyperlink" Target="https://www.alaska.edu/swbudget/instructions-and-references/" TargetMode="External"/><Relationship Id="rId23" Type="http://schemas.openxmlformats.org/officeDocument/2006/relationships/hyperlink" Target="https://www.alaska.edu/swbudget/instructions-and-references/" TargetMode="External"/><Relationship Id="rId28" Type="http://schemas.openxmlformats.org/officeDocument/2006/relationships/hyperlink" Target="https://www.alaska.edu/swbudget/instructions-and-references/" TargetMode="External"/><Relationship Id="rId36" Type="http://schemas.openxmlformats.org/officeDocument/2006/relationships/hyperlink" Target="https://www.alaska.edu/swbudget/instructions-and-references/" TargetMode="External"/><Relationship Id="rId10" Type="http://schemas.openxmlformats.org/officeDocument/2006/relationships/hyperlink" Target="https://www.alaska.edu/swbudget/instructions-and-references/" TargetMode="External"/><Relationship Id="rId19" Type="http://schemas.openxmlformats.org/officeDocument/2006/relationships/hyperlink" Target="https://www.alaska.edu/swbudget/instructions-and-references/" TargetMode="External"/><Relationship Id="rId31" Type="http://schemas.openxmlformats.org/officeDocument/2006/relationships/hyperlink" Target="https://www.alaska.edu/ir/outcomes/index.php" TargetMode="External"/><Relationship Id="rId44" Type="http://schemas.openxmlformats.org/officeDocument/2006/relationships/printerSettings" Target="../printerSettings/printerSettings1.bin"/><Relationship Id="rId4" Type="http://schemas.openxmlformats.org/officeDocument/2006/relationships/hyperlink" Target="https://www.alaska.edu/swbudget/instructions-and-references/" TargetMode="External"/><Relationship Id="rId9" Type="http://schemas.openxmlformats.org/officeDocument/2006/relationships/hyperlink" Target="https://www.alaska.edu/swbudget/instructions-and-references/" TargetMode="External"/><Relationship Id="rId14" Type="http://schemas.openxmlformats.org/officeDocument/2006/relationships/hyperlink" Target="https://www.alaska.edu/swbudget/instructions-and-references/" TargetMode="External"/><Relationship Id="rId22" Type="http://schemas.openxmlformats.org/officeDocument/2006/relationships/hyperlink" Target="https://www.alaska.edu/swbudget/instructions-and-references/" TargetMode="External"/><Relationship Id="rId27" Type="http://schemas.openxmlformats.org/officeDocument/2006/relationships/hyperlink" Target="https://www.alaska.edu/fund-accounting/" TargetMode="External"/><Relationship Id="rId30" Type="http://schemas.openxmlformats.org/officeDocument/2006/relationships/hyperlink" Target="https://www.alaska.edu/ir/outcomes/index.php" TargetMode="External"/><Relationship Id="rId35" Type="http://schemas.openxmlformats.org/officeDocument/2006/relationships/hyperlink" Target="https://www.alaska.edu/swbudget/instructions-and-references/" TargetMode="External"/><Relationship Id="rId43" Type="http://schemas.openxmlformats.org/officeDocument/2006/relationships/hyperlink" Target="https://www.alaska.edu/swbudget/instructions-and-references/" TargetMode="External"/><Relationship Id="rId48" Type="http://schemas.microsoft.com/office/2017/10/relationships/threadedComment" Target="../threadedComments/threadedComment1.xml"/><Relationship Id="rId8" Type="http://schemas.openxmlformats.org/officeDocument/2006/relationships/hyperlink" Target="https://www.alaska.edu/swbudget/instructions-and-references/" TargetMode="External"/><Relationship Id="rId3" Type="http://schemas.openxmlformats.org/officeDocument/2006/relationships/hyperlink" Target="https://www.alaska.edu/fund-accounting/" TargetMode="External"/><Relationship Id="rId12" Type="http://schemas.openxmlformats.org/officeDocument/2006/relationships/hyperlink" Target="https://www.alaska.edu/swbudget/instructions-and-references/" TargetMode="External"/><Relationship Id="rId17" Type="http://schemas.openxmlformats.org/officeDocument/2006/relationships/hyperlink" Target="https://www.alaska.edu/swbudget/instructions-and-references/" TargetMode="External"/><Relationship Id="rId25" Type="http://schemas.openxmlformats.org/officeDocument/2006/relationships/hyperlink" Target="https://www.alaska.edu/swbudget/instructions-and-references/" TargetMode="External"/><Relationship Id="rId33" Type="http://schemas.openxmlformats.org/officeDocument/2006/relationships/hyperlink" Target="https://www.alaska.edu/swbudget/instructions-and-references/" TargetMode="External"/><Relationship Id="rId38" Type="http://schemas.openxmlformats.org/officeDocument/2006/relationships/hyperlink" Target="https://www.alaska.edu/swbudget/instructions-and-references/" TargetMode="External"/><Relationship Id="rId46" Type="http://schemas.openxmlformats.org/officeDocument/2006/relationships/table" Target="../tables/table1.xml"/><Relationship Id="rId20" Type="http://schemas.openxmlformats.org/officeDocument/2006/relationships/hyperlink" Target="https://www.alaska.edu/swbudget/instructions-and-references/" TargetMode="External"/><Relationship Id="rId41" Type="http://schemas.openxmlformats.org/officeDocument/2006/relationships/hyperlink" Target="https://www.alaska.edu/swbudget/instructions-and-reference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laska.edu/swbudget/instructions-and-references/" TargetMode="External"/><Relationship Id="rId18" Type="http://schemas.openxmlformats.org/officeDocument/2006/relationships/hyperlink" Target="https://www.alaska.edu/swbudget/instructions-and-references/" TargetMode="External"/><Relationship Id="rId26" Type="http://schemas.openxmlformats.org/officeDocument/2006/relationships/hyperlink" Target="https://www.alaska.edu/swbudget/instructions-and-references/" TargetMode="External"/><Relationship Id="rId39" Type="http://schemas.openxmlformats.org/officeDocument/2006/relationships/hyperlink" Target="https://www.alaska.edu/ir/outcomes/index.php" TargetMode="External"/><Relationship Id="rId21" Type="http://schemas.openxmlformats.org/officeDocument/2006/relationships/hyperlink" Target="https://www.alaska.edu/swbudget/instructions-and-references/" TargetMode="External"/><Relationship Id="rId34" Type="http://schemas.openxmlformats.org/officeDocument/2006/relationships/hyperlink" Target="https://www.alaska.edu/swbudget/instructions-and-references/" TargetMode="External"/><Relationship Id="rId42" Type="http://schemas.openxmlformats.org/officeDocument/2006/relationships/hyperlink" Target="https://www.alaska.edu/ir/outcomes/index.php" TargetMode="External"/><Relationship Id="rId7" Type="http://schemas.openxmlformats.org/officeDocument/2006/relationships/hyperlink" Target="https://www.alaska.edu/swbudget/instructions-and-references/" TargetMode="External"/><Relationship Id="rId2" Type="http://schemas.openxmlformats.org/officeDocument/2006/relationships/hyperlink" Target="https://www.alaska.edu/hr/operations/a-z-procedures.php" TargetMode="External"/><Relationship Id="rId16" Type="http://schemas.openxmlformats.org/officeDocument/2006/relationships/hyperlink" Target="https://www.alaska.edu/swbudget/instructions-and-references/" TargetMode="External"/><Relationship Id="rId29" Type="http://schemas.openxmlformats.org/officeDocument/2006/relationships/hyperlink" Target="https://www.alaska.edu/swbudget/instructions-and-references/" TargetMode="External"/><Relationship Id="rId1" Type="http://schemas.openxmlformats.org/officeDocument/2006/relationships/hyperlink" Target="https://www.alaska.edu/swbudget/instructions-and-references/" TargetMode="External"/><Relationship Id="rId6" Type="http://schemas.openxmlformats.org/officeDocument/2006/relationships/hyperlink" Target="https://www.alaska.edu/swbudget/instructions-and-references/" TargetMode="External"/><Relationship Id="rId11" Type="http://schemas.openxmlformats.org/officeDocument/2006/relationships/hyperlink" Target="https://www.alaska.edu/swbudget/instructions-and-references/" TargetMode="External"/><Relationship Id="rId24" Type="http://schemas.openxmlformats.org/officeDocument/2006/relationships/hyperlink" Target="https://www.alaska.edu/swbudget/instructions-and-references/" TargetMode="External"/><Relationship Id="rId32" Type="http://schemas.openxmlformats.org/officeDocument/2006/relationships/hyperlink" Target="https://www.alaska.edu/fund-accounting/" TargetMode="External"/><Relationship Id="rId37" Type="http://schemas.openxmlformats.org/officeDocument/2006/relationships/hyperlink" Target="https://www.alaska.edu/swbudget/instructions-and-references/" TargetMode="External"/><Relationship Id="rId40" Type="http://schemas.openxmlformats.org/officeDocument/2006/relationships/hyperlink" Target="https://www.alaska.edu/ir/outcomes/index.php" TargetMode="External"/><Relationship Id="rId45" Type="http://schemas.openxmlformats.org/officeDocument/2006/relationships/table" Target="../tables/table2.xml"/><Relationship Id="rId5" Type="http://schemas.openxmlformats.org/officeDocument/2006/relationships/hyperlink" Target="https://www.alaska.edu/ir/outcomes/index.php" TargetMode="External"/><Relationship Id="rId15" Type="http://schemas.openxmlformats.org/officeDocument/2006/relationships/hyperlink" Target="https://www.alaska.edu/swbudget/instructions-and-references/" TargetMode="External"/><Relationship Id="rId23" Type="http://schemas.openxmlformats.org/officeDocument/2006/relationships/hyperlink" Target="https://www.alaska.edu/swbudget/instructions-and-references/" TargetMode="External"/><Relationship Id="rId28" Type="http://schemas.openxmlformats.org/officeDocument/2006/relationships/hyperlink" Target="https://www.alaska.edu/swbudget/instructions-and-references/" TargetMode="External"/><Relationship Id="rId36" Type="http://schemas.openxmlformats.org/officeDocument/2006/relationships/hyperlink" Target="https://www.alaska.edu/swbudget/instructions-and-references/" TargetMode="External"/><Relationship Id="rId10" Type="http://schemas.openxmlformats.org/officeDocument/2006/relationships/hyperlink" Target="https://www.alaska.edu/swbudget/instructions-and-references/" TargetMode="External"/><Relationship Id="rId19" Type="http://schemas.openxmlformats.org/officeDocument/2006/relationships/hyperlink" Target="https://www.alaska.edu/swbudget/instructions-and-references/" TargetMode="External"/><Relationship Id="rId31" Type="http://schemas.openxmlformats.org/officeDocument/2006/relationships/hyperlink" Target="https://www.alaska.edu/fund-accounting/" TargetMode="External"/><Relationship Id="rId44" Type="http://schemas.openxmlformats.org/officeDocument/2006/relationships/printerSettings" Target="../printerSettings/printerSettings2.bin"/><Relationship Id="rId4" Type="http://schemas.openxmlformats.org/officeDocument/2006/relationships/hyperlink" Target="https://www.alaska.edu/swbudget/instructions-and-references/" TargetMode="External"/><Relationship Id="rId9" Type="http://schemas.openxmlformats.org/officeDocument/2006/relationships/hyperlink" Target="https://www.alaska.edu/swbudget/instructions-and-references/" TargetMode="External"/><Relationship Id="rId14" Type="http://schemas.openxmlformats.org/officeDocument/2006/relationships/hyperlink" Target="https://www.alaska.edu/swbudget/instructions-and-references/" TargetMode="External"/><Relationship Id="rId22" Type="http://schemas.openxmlformats.org/officeDocument/2006/relationships/hyperlink" Target="https://www.alaska.edu/swbudget/instructions-and-references/" TargetMode="External"/><Relationship Id="rId27" Type="http://schemas.openxmlformats.org/officeDocument/2006/relationships/hyperlink" Target="https://www.alaska.edu/swbudget/instructions-and-references/" TargetMode="External"/><Relationship Id="rId30" Type="http://schemas.openxmlformats.org/officeDocument/2006/relationships/hyperlink" Target="https://www.alaska.edu/fund-accounting/" TargetMode="External"/><Relationship Id="rId35" Type="http://schemas.openxmlformats.org/officeDocument/2006/relationships/hyperlink" Target="https://www.alaska.edu/swbudget/instructions-and-references/" TargetMode="External"/><Relationship Id="rId43" Type="http://schemas.openxmlformats.org/officeDocument/2006/relationships/hyperlink" Target="https://www.alaska.edu/swbudget/instructions-and-references/" TargetMode="External"/><Relationship Id="rId8" Type="http://schemas.openxmlformats.org/officeDocument/2006/relationships/hyperlink" Target="https://www.alaska.edu/swbudget/instructions-and-references/" TargetMode="External"/><Relationship Id="rId3" Type="http://schemas.openxmlformats.org/officeDocument/2006/relationships/hyperlink" Target="https://www.alaska.edu/fund-accounting/" TargetMode="External"/><Relationship Id="rId12" Type="http://schemas.openxmlformats.org/officeDocument/2006/relationships/hyperlink" Target="https://www.alaska.edu/swbudget/instructions-and-references/" TargetMode="External"/><Relationship Id="rId17" Type="http://schemas.openxmlformats.org/officeDocument/2006/relationships/hyperlink" Target="https://www.alaska.edu/swbudget/instructions-and-references/" TargetMode="External"/><Relationship Id="rId25" Type="http://schemas.openxmlformats.org/officeDocument/2006/relationships/hyperlink" Target="https://www.alaska.edu/swbudget/instructions-and-references/" TargetMode="External"/><Relationship Id="rId33" Type="http://schemas.openxmlformats.org/officeDocument/2006/relationships/hyperlink" Target="https://www.alaska.edu/swbudget/instructions-and-references/" TargetMode="External"/><Relationship Id="rId38" Type="http://schemas.openxmlformats.org/officeDocument/2006/relationships/hyperlink" Target="https://www.alaska.edu/ir/analysis/index.php" TargetMode="External"/><Relationship Id="rId20" Type="http://schemas.openxmlformats.org/officeDocument/2006/relationships/hyperlink" Target="https://www.alaska.edu/swbudget/instructions-and-references/" TargetMode="External"/><Relationship Id="rId41" Type="http://schemas.openxmlformats.org/officeDocument/2006/relationships/hyperlink" Target="https://www.alaska.edu/ir/outcomes/index.php"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alaska.edu/swbudget/instructions-and-references/" TargetMode="External"/><Relationship Id="rId18" Type="http://schemas.openxmlformats.org/officeDocument/2006/relationships/hyperlink" Target="https://www.alaska.edu/swbudget/instructions-and-references/" TargetMode="External"/><Relationship Id="rId26" Type="http://schemas.openxmlformats.org/officeDocument/2006/relationships/hyperlink" Target="https://www.alaska.edu/swbudget/instructions-and-references/" TargetMode="External"/><Relationship Id="rId39" Type="http://schemas.openxmlformats.org/officeDocument/2006/relationships/hyperlink" Target="https://www.alaska.edu/ir/outcomes/index.php" TargetMode="External"/><Relationship Id="rId21" Type="http://schemas.openxmlformats.org/officeDocument/2006/relationships/hyperlink" Target="https://www.alaska.edu/swbudget/instructions-and-references/" TargetMode="External"/><Relationship Id="rId34" Type="http://schemas.openxmlformats.org/officeDocument/2006/relationships/hyperlink" Target="https://www.alaska.edu/swbudget/instructions-and-references/" TargetMode="External"/><Relationship Id="rId42" Type="http://schemas.openxmlformats.org/officeDocument/2006/relationships/hyperlink" Target="https://www.alaska.edu/ir/outcomes/index.php" TargetMode="External"/><Relationship Id="rId7" Type="http://schemas.openxmlformats.org/officeDocument/2006/relationships/hyperlink" Target="https://www.alaska.edu/swbudget/instructions-and-references/" TargetMode="External"/><Relationship Id="rId2" Type="http://schemas.openxmlformats.org/officeDocument/2006/relationships/hyperlink" Target="https://www.alaska.edu/hr/operations/a-z-procedures.php" TargetMode="External"/><Relationship Id="rId16" Type="http://schemas.openxmlformats.org/officeDocument/2006/relationships/hyperlink" Target="https://www.alaska.edu/swbudget/instructions-and-references/" TargetMode="External"/><Relationship Id="rId20" Type="http://schemas.openxmlformats.org/officeDocument/2006/relationships/hyperlink" Target="https://www.alaska.edu/swbudget/instructions-and-references/" TargetMode="External"/><Relationship Id="rId29" Type="http://schemas.openxmlformats.org/officeDocument/2006/relationships/hyperlink" Target="https://www.alaska.edu/swbudget/instructions-and-references/" TargetMode="External"/><Relationship Id="rId41" Type="http://schemas.openxmlformats.org/officeDocument/2006/relationships/hyperlink" Target="https://www.alaska.edu/ir/outcomes/index.php" TargetMode="External"/><Relationship Id="rId1" Type="http://schemas.openxmlformats.org/officeDocument/2006/relationships/hyperlink" Target="https://www.alaska.edu/swbudget/instructions-and-references/" TargetMode="External"/><Relationship Id="rId6" Type="http://schemas.openxmlformats.org/officeDocument/2006/relationships/hyperlink" Target="https://www.alaska.edu/swbudget/instructions-and-references/" TargetMode="External"/><Relationship Id="rId11" Type="http://schemas.openxmlformats.org/officeDocument/2006/relationships/hyperlink" Target="https://www.alaska.edu/swbudget/instructions-and-references/" TargetMode="External"/><Relationship Id="rId24" Type="http://schemas.openxmlformats.org/officeDocument/2006/relationships/hyperlink" Target="https://www.alaska.edu/swbudget/instructions-and-references/" TargetMode="External"/><Relationship Id="rId32" Type="http://schemas.openxmlformats.org/officeDocument/2006/relationships/hyperlink" Target="https://www.alaska.edu/fund-accounting/" TargetMode="External"/><Relationship Id="rId37" Type="http://schemas.openxmlformats.org/officeDocument/2006/relationships/hyperlink" Target="https://www.alaska.edu/swbudget/instructions-and-references/" TargetMode="External"/><Relationship Id="rId40" Type="http://schemas.openxmlformats.org/officeDocument/2006/relationships/hyperlink" Target="https://www.alaska.edu/ir/outcomes/index.php" TargetMode="External"/><Relationship Id="rId5" Type="http://schemas.openxmlformats.org/officeDocument/2006/relationships/hyperlink" Target="https://www.alaska.edu/ir/outcomes/index.php" TargetMode="External"/><Relationship Id="rId15" Type="http://schemas.openxmlformats.org/officeDocument/2006/relationships/hyperlink" Target="https://www.alaska.edu/swbudget/instructions-and-references/" TargetMode="External"/><Relationship Id="rId23" Type="http://schemas.openxmlformats.org/officeDocument/2006/relationships/hyperlink" Target="https://www.alaska.edu/swbudget/instructions-and-references/" TargetMode="External"/><Relationship Id="rId28" Type="http://schemas.openxmlformats.org/officeDocument/2006/relationships/hyperlink" Target="https://www.alaska.edu/swbudget/instructions-and-references/" TargetMode="External"/><Relationship Id="rId36" Type="http://schemas.openxmlformats.org/officeDocument/2006/relationships/hyperlink" Target="https://www.alaska.edu/swbudget/instructions-and-references/" TargetMode="External"/><Relationship Id="rId10" Type="http://schemas.openxmlformats.org/officeDocument/2006/relationships/hyperlink" Target="https://www.alaska.edu/swbudget/instructions-and-references/" TargetMode="External"/><Relationship Id="rId19" Type="http://schemas.openxmlformats.org/officeDocument/2006/relationships/hyperlink" Target="https://www.alaska.edu/swbudget/instructions-and-references/" TargetMode="External"/><Relationship Id="rId31" Type="http://schemas.openxmlformats.org/officeDocument/2006/relationships/hyperlink" Target="https://www.alaska.edu/fund-accounting/" TargetMode="External"/><Relationship Id="rId44" Type="http://schemas.openxmlformats.org/officeDocument/2006/relationships/table" Target="../tables/table3.xml"/><Relationship Id="rId4" Type="http://schemas.openxmlformats.org/officeDocument/2006/relationships/hyperlink" Target="https://www.alaska.edu/swbudget/instructions-and-references/" TargetMode="External"/><Relationship Id="rId9" Type="http://schemas.openxmlformats.org/officeDocument/2006/relationships/hyperlink" Target="https://www.alaska.edu/swbudget/instructions-and-references/" TargetMode="External"/><Relationship Id="rId14" Type="http://schemas.openxmlformats.org/officeDocument/2006/relationships/hyperlink" Target="https://www.alaska.edu/swbudget/instructions-and-references/" TargetMode="External"/><Relationship Id="rId22" Type="http://schemas.openxmlformats.org/officeDocument/2006/relationships/hyperlink" Target="https://www.alaska.edu/swbudget/instructions-and-references/" TargetMode="External"/><Relationship Id="rId27" Type="http://schemas.openxmlformats.org/officeDocument/2006/relationships/hyperlink" Target="https://www.alaska.edu/swbudget/instructions-and-references/" TargetMode="External"/><Relationship Id="rId30" Type="http://schemas.openxmlformats.org/officeDocument/2006/relationships/hyperlink" Target="https://www.alaska.edu/fund-accounting/" TargetMode="External"/><Relationship Id="rId35" Type="http://schemas.openxmlformats.org/officeDocument/2006/relationships/hyperlink" Target="https://www.alaska.edu/swbudget/instructions-and-references/" TargetMode="External"/><Relationship Id="rId43" Type="http://schemas.openxmlformats.org/officeDocument/2006/relationships/printerSettings" Target="../printerSettings/printerSettings3.bin"/><Relationship Id="rId8" Type="http://schemas.openxmlformats.org/officeDocument/2006/relationships/hyperlink" Target="https://www.alaska.edu/swbudget/instructions-and-references/" TargetMode="External"/><Relationship Id="rId3" Type="http://schemas.openxmlformats.org/officeDocument/2006/relationships/hyperlink" Target="https://www.alaska.edu/fund-accounting/" TargetMode="External"/><Relationship Id="rId12" Type="http://schemas.openxmlformats.org/officeDocument/2006/relationships/hyperlink" Target="https://www.alaska.edu/swbudget/instructions-and-references/" TargetMode="External"/><Relationship Id="rId17" Type="http://schemas.openxmlformats.org/officeDocument/2006/relationships/hyperlink" Target="https://www.alaska.edu/swbudget/instructions-and-references/" TargetMode="External"/><Relationship Id="rId25" Type="http://schemas.openxmlformats.org/officeDocument/2006/relationships/hyperlink" Target="https://www.alaska.edu/swbudget/instructions-and-references/" TargetMode="External"/><Relationship Id="rId33" Type="http://schemas.openxmlformats.org/officeDocument/2006/relationships/hyperlink" Target="https://www.alaska.edu/swbudget/instructions-and-references/" TargetMode="External"/><Relationship Id="rId38" Type="http://schemas.openxmlformats.org/officeDocument/2006/relationships/hyperlink" Target="https://www.alaska.edu/ir/analysis/index.php"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alaska.edu/swbudget/instructions-and-references/" TargetMode="External"/><Relationship Id="rId18" Type="http://schemas.openxmlformats.org/officeDocument/2006/relationships/hyperlink" Target="https://www.alaska.edu/swbudget/instructions-and-references/" TargetMode="External"/><Relationship Id="rId26" Type="http://schemas.openxmlformats.org/officeDocument/2006/relationships/hyperlink" Target="https://www.alaska.edu/swbudget/instructions-and-references/" TargetMode="External"/><Relationship Id="rId39" Type="http://schemas.openxmlformats.org/officeDocument/2006/relationships/hyperlink" Target="https://www.alaska.edu/swbudget/instructions-and-references/" TargetMode="External"/><Relationship Id="rId21" Type="http://schemas.openxmlformats.org/officeDocument/2006/relationships/hyperlink" Target="https://www.alaska.edu/swbudget/instructions-and-references/" TargetMode="External"/><Relationship Id="rId34" Type="http://schemas.openxmlformats.org/officeDocument/2006/relationships/hyperlink" Target="https://www.alaska.edu/swbudget/instructions-and-references/" TargetMode="External"/><Relationship Id="rId42" Type="http://schemas.openxmlformats.org/officeDocument/2006/relationships/hyperlink" Target="https://www.alaska.edu/ir/outcomes/index.php" TargetMode="External"/><Relationship Id="rId7" Type="http://schemas.openxmlformats.org/officeDocument/2006/relationships/hyperlink" Target="https://www.alaska.edu/swbudget/instructions-and-references/" TargetMode="External"/><Relationship Id="rId2" Type="http://schemas.openxmlformats.org/officeDocument/2006/relationships/hyperlink" Target="https://www.alaska.edu/hr/operations/a-z-procedures.php" TargetMode="External"/><Relationship Id="rId16" Type="http://schemas.openxmlformats.org/officeDocument/2006/relationships/hyperlink" Target="https://www.alaska.edu/swbudget/instructions-and-references/" TargetMode="External"/><Relationship Id="rId29" Type="http://schemas.openxmlformats.org/officeDocument/2006/relationships/hyperlink" Target="https://www.alaska.edu/swbudget/instructions-and-references/" TargetMode="External"/><Relationship Id="rId1" Type="http://schemas.openxmlformats.org/officeDocument/2006/relationships/hyperlink" Target="https://www.alaska.edu/swbudget/instructions-and-references/" TargetMode="External"/><Relationship Id="rId6" Type="http://schemas.openxmlformats.org/officeDocument/2006/relationships/hyperlink" Target="https://www.alaska.edu/swbudget/instructions-and-references/" TargetMode="External"/><Relationship Id="rId11" Type="http://schemas.openxmlformats.org/officeDocument/2006/relationships/hyperlink" Target="https://www.alaska.edu/swbudget/instructions-and-references/" TargetMode="External"/><Relationship Id="rId24" Type="http://schemas.openxmlformats.org/officeDocument/2006/relationships/hyperlink" Target="https://www.alaska.edu/swbudget/instructions-and-references/" TargetMode="External"/><Relationship Id="rId32" Type="http://schemas.openxmlformats.org/officeDocument/2006/relationships/hyperlink" Target="https://www.alaska.edu/fund-accounting/" TargetMode="External"/><Relationship Id="rId37" Type="http://schemas.openxmlformats.org/officeDocument/2006/relationships/hyperlink" Target="https://www.alaska.edu/swbudget/instructions-and-references/" TargetMode="External"/><Relationship Id="rId40" Type="http://schemas.openxmlformats.org/officeDocument/2006/relationships/hyperlink" Target="https://www.alaska.edu/ir/outcomes/index.php" TargetMode="External"/><Relationship Id="rId45" Type="http://schemas.openxmlformats.org/officeDocument/2006/relationships/table" Target="../tables/table4.xml"/><Relationship Id="rId5" Type="http://schemas.openxmlformats.org/officeDocument/2006/relationships/hyperlink" Target="https://www.alaska.edu/ir/outcomes/index.php" TargetMode="External"/><Relationship Id="rId15" Type="http://schemas.openxmlformats.org/officeDocument/2006/relationships/hyperlink" Target="https://www.alaska.edu/swbudget/instructions-and-references/" TargetMode="External"/><Relationship Id="rId23" Type="http://schemas.openxmlformats.org/officeDocument/2006/relationships/hyperlink" Target="https://www.alaska.edu/swbudget/instructions-and-references/" TargetMode="External"/><Relationship Id="rId28" Type="http://schemas.openxmlformats.org/officeDocument/2006/relationships/hyperlink" Target="https://www.alaska.edu/swbudget/instructions-and-references/" TargetMode="External"/><Relationship Id="rId36" Type="http://schemas.openxmlformats.org/officeDocument/2006/relationships/hyperlink" Target="https://www.alaska.edu/swbudget/instructions-and-references/" TargetMode="External"/><Relationship Id="rId10" Type="http://schemas.openxmlformats.org/officeDocument/2006/relationships/hyperlink" Target="https://www.alaska.edu/swbudget/instructions-and-references/" TargetMode="External"/><Relationship Id="rId19" Type="http://schemas.openxmlformats.org/officeDocument/2006/relationships/hyperlink" Target="https://www.alaska.edu/swbudget/instructions-and-references/" TargetMode="External"/><Relationship Id="rId31" Type="http://schemas.openxmlformats.org/officeDocument/2006/relationships/hyperlink" Target="https://www.alaska.edu/fund-accounting/" TargetMode="External"/><Relationship Id="rId44" Type="http://schemas.openxmlformats.org/officeDocument/2006/relationships/printerSettings" Target="../printerSettings/printerSettings4.bin"/><Relationship Id="rId4" Type="http://schemas.openxmlformats.org/officeDocument/2006/relationships/hyperlink" Target="https://www.alaska.edu/swbudget/instructions-and-references/" TargetMode="External"/><Relationship Id="rId9" Type="http://schemas.openxmlformats.org/officeDocument/2006/relationships/hyperlink" Target="https://www.alaska.edu/swbudget/instructions-and-references/" TargetMode="External"/><Relationship Id="rId14" Type="http://schemas.openxmlformats.org/officeDocument/2006/relationships/hyperlink" Target="https://www.alaska.edu/swbudget/instructions-and-references/" TargetMode="External"/><Relationship Id="rId22" Type="http://schemas.openxmlformats.org/officeDocument/2006/relationships/hyperlink" Target="https://www.alaska.edu/swbudget/instructions-and-references/" TargetMode="External"/><Relationship Id="rId27" Type="http://schemas.openxmlformats.org/officeDocument/2006/relationships/hyperlink" Target="https://www.alaska.edu/swbudget/instructions-and-references/" TargetMode="External"/><Relationship Id="rId30" Type="http://schemas.openxmlformats.org/officeDocument/2006/relationships/hyperlink" Target="https://www.alaska.edu/fund-accounting/" TargetMode="External"/><Relationship Id="rId35" Type="http://schemas.openxmlformats.org/officeDocument/2006/relationships/hyperlink" Target="https://www.alaska.edu/swbudget/instructions-and-references/" TargetMode="External"/><Relationship Id="rId43" Type="http://schemas.openxmlformats.org/officeDocument/2006/relationships/hyperlink" Target="https://www.alaska.edu/ir/outcomes/index.php" TargetMode="External"/><Relationship Id="rId8" Type="http://schemas.openxmlformats.org/officeDocument/2006/relationships/hyperlink" Target="https://www.alaska.edu/swbudget/instructions-and-references/" TargetMode="External"/><Relationship Id="rId3" Type="http://schemas.openxmlformats.org/officeDocument/2006/relationships/hyperlink" Target="https://www.alaska.edu/fund-accounting/" TargetMode="External"/><Relationship Id="rId12" Type="http://schemas.openxmlformats.org/officeDocument/2006/relationships/hyperlink" Target="https://www.alaska.edu/swbudget/instructions-and-references/" TargetMode="External"/><Relationship Id="rId17" Type="http://schemas.openxmlformats.org/officeDocument/2006/relationships/hyperlink" Target="https://www.alaska.edu/swbudget/instructions-and-references/" TargetMode="External"/><Relationship Id="rId25" Type="http://schemas.openxmlformats.org/officeDocument/2006/relationships/hyperlink" Target="https://www.alaska.edu/swbudget/instructions-and-references/" TargetMode="External"/><Relationship Id="rId33" Type="http://schemas.openxmlformats.org/officeDocument/2006/relationships/hyperlink" Target="https://www.alaska.edu/swbudget/instructions-and-references/" TargetMode="External"/><Relationship Id="rId38" Type="http://schemas.openxmlformats.org/officeDocument/2006/relationships/hyperlink" Target="https://www.alaska.edu/ir/analysis/index.php" TargetMode="External"/><Relationship Id="rId20" Type="http://schemas.openxmlformats.org/officeDocument/2006/relationships/hyperlink" Target="https://www.alaska.edu/swbudget/instructions-and-references/" TargetMode="External"/><Relationship Id="rId41" Type="http://schemas.openxmlformats.org/officeDocument/2006/relationships/hyperlink" Target="https://www.alaska.edu/ir/outcomes/index.php"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alaska.edu/swbudget/instructions-and-references/" TargetMode="External"/><Relationship Id="rId18" Type="http://schemas.openxmlformats.org/officeDocument/2006/relationships/hyperlink" Target="https://www.alaska.edu/swbudget/instructions-and-references/" TargetMode="External"/><Relationship Id="rId26" Type="http://schemas.openxmlformats.org/officeDocument/2006/relationships/hyperlink" Target="https://www.alaska.edu/swbudget/instructions-and-references/" TargetMode="External"/><Relationship Id="rId39" Type="http://schemas.openxmlformats.org/officeDocument/2006/relationships/hyperlink" Target="https://www.alaska.edu/swbudget/instructions-and-references/" TargetMode="External"/><Relationship Id="rId21" Type="http://schemas.openxmlformats.org/officeDocument/2006/relationships/hyperlink" Target="https://www.alaska.edu/swbudget/instructions-and-references/" TargetMode="External"/><Relationship Id="rId34" Type="http://schemas.openxmlformats.org/officeDocument/2006/relationships/hyperlink" Target="https://www.alaska.edu/ir/analysis/index.php" TargetMode="External"/><Relationship Id="rId42" Type="http://schemas.openxmlformats.org/officeDocument/2006/relationships/hyperlink" Target="https://www.alaska.edu/ir/analysis/index.php" TargetMode="External"/><Relationship Id="rId7" Type="http://schemas.openxmlformats.org/officeDocument/2006/relationships/hyperlink" Target="https://www.alaska.edu/swbudget/instructions-and-references/" TargetMode="External"/><Relationship Id="rId2" Type="http://schemas.openxmlformats.org/officeDocument/2006/relationships/hyperlink" Target="https://www.alaska.edu/hr/operations/a-z-procedures.php" TargetMode="External"/><Relationship Id="rId16" Type="http://schemas.openxmlformats.org/officeDocument/2006/relationships/hyperlink" Target="https://www.alaska.edu/swbudget/instructions-and-references/" TargetMode="External"/><Relationship Id="rId29" Type="http://schemas.openxmlformats.org/officeDocument/2006/relationships/hyperlink" Target="https://www.alaska.edu/swbudget/instructions-and-references/" TargetMode="External"/><Relationship Id="rId1" Type="http://schemas.openxmlformats.org/officeDocument/2006/relationships/hyperlink" Target="https://www.alaska.edu/swbudget/instructions-and-references/" TargetMode="External"/><Relationship Id="rId6" Type="http://schemas.openxmlformats.org/officeDocument/2006/relationships/hyperlink" Target="https://www.alaska.edu/swbudget/instructions-and-references/" TargetMode="External"/><Relationship Id="rId11" Type="http://schemas.openxmlformats.org/officeDocument/2006/relationships/hyperlink" Target="https://www.alaska.edu/swbudget/instructions-and-references/" TargetMode="External"/><Relationship Id="rId24" Type="http://schemas.openxmlformats.org/officeDocument/2006/relationships/hyperlink" Target="https://www.alaska.edu/swbudget/instructions-and-references/" TargetMode="External"/><Relationship Id="rId32" Type="http://schemas.openxmlformats.org/officeDocument/2006/relationships/hyperlink" Target="https://www.alaska.edu/fund-accounting/" TargetMode="External"/><Relationship Id="rId37" Type="http://schemas.openxmlformats.org/officeDocument/2006/relationships/hyperlink" Target="https://www.alaska.edu/swbudget/instructions-and-references/" TargetMode="External"/><Relationship Id="rId40" Type="http://schemas.openxmlformats.org/officeDocument/2006/relationships/hyperlink" Target="https://www.alaska.edu/swbudget/instructions-and-references/" TargetMode="External"/><Relationship Id="rId45" Type="http://schemas.openxmlformats.org/officeDocument/2006/relationships/printerSettings" Target="../printerSettings/printerSettings5.bin"/><Relationship Id="rId5" Type="http://schemas.openxmlformats.org/officeDocument/2006/relationships/hyperlink" Target="https://www.alaska.edu/ir/analysis/index.php" TargetMode="External"/><Relationship Id="rId15" Type="http://schemas.openxmlformats.org/officeDocument/2006/relationships/hyperlink" Target="https://www.alaska.edu/swbudget/instructions-and-references/" TargetMode="External"/><Relationship Id="rId23" Type="http://schemas.openxmlformats.org/officeDocument/2006/relationships/hyperlink" Target="https://www.alaska.edu/swbudget/instructions-and-references/" TargetMode="External"/><Relationship Id="rId28" Type="http://schemas.openxmlformats.org/officeDocument/2006/relationships/hyperlink" Target="https://www.alaska.edu/swbudget/instructions-and-references/" TargetMode="External"/><Relationship Id="rId36" Type="http://schemas.openxmlformats.org/officeDocument/2006/relationships/hyperlink" Target="https://www.alaska.edu/ir/analysis/index.php" TargetMode="External"/><Relationship Id="rId10" Type="http://schemas.openxmlformats.org/officeDocument/2006/relationships/hyperlink" Target="https://www.alaska.edu/swbudget/instructions-and-references/" TargetMode="External"/><Relationship Id="rId19" Type="http://schemas.openxmlformats.org/officeDocument/2006/relationships/hyperlink" Target="https://www.alaska.edu/swbudget/instructions-and-references/" TargetMode="External"/><Relationship Id="rId31" Type="http://schemas.openxmlformats.org/officeDocument/2006/relationships/hyperlink" Target="https://www.alaska.edu/fund-accounting/" TargetMode="External"/><Relationship Id="rId44" Type="http://schemas.openxmlformats.org/officeDocument/2006/relationships/hyperlink" Target="https://www.alaska.edu/swbudget/instructions-and-references/" TargetMode="External"/><Relationship Id="rId4" Type="http://schemas.openxmlformats.org/officeDocument/2006/relationships/hyperlink" Target="https://www.alaska.edu/swbudget/instructions-and-references/" TargetMode="External"/><Relationship Id="rId9" Type="http://schemas.openxmlformats.org/officeDocument/2006/relationships/hyperlink" Target="https://www.alaska.edu/swbudget/instructions-and-references/" TargetMode="External"/><Relationship Id="rId14" Type="http://schemas.openxmlformats.org/officeDocument/2006/relationships/hyperlink" Target="https://www.alaska.edu/swbudget/instructions-and-references/" TargetMode="External"/><Relationship Id="rId22" Type="http://schemas.openxmlformats.org/officeDocument/2006/relationships/hyperlink" Target="https://www.alaska.edu/swbudget/instructions-and-references/" TargetMode="External"/><Relationship Id="rId27" Type="http://schemas.openxmlformats.org/officeDocument/2006/relationships/hyperlink" Target="https://www.alaska.edu/swbudget/instructions-and-references/" TargetMode="External"/><Relationship Id="rId30" Type="http://schemas.openxmlformats.org/officeDocument/2006/relationships/hyperlink" Target="https://www.alaska.edu/fund-accounting/" TargetMode="External"/><Relationship Id="rId35" Type="http://schemas.openxmlformats.org/officeDocument/2006/relationships/hyperlink" Target="https://www.alaska.edu/ir/analysis/index.php" TargetMode="External"/><Relationship Id="rId43" Type="http://schemas.openxmlformats.org/officeDocument/2006/relationships/hyperlink" Target="https://www.alaska.edu/ir/analysis/index.php" TargetMode="External"/><Relationship Id="rId8" Type="http://schemas.openxmlformats.org/officeDocument/2006/relationships/hyperlink" Target="https://www.alaska.edu/swbudget/instructions-and-references/" TargetMode="External"/><Relationship Id="rId3" Type="http://schemas.openxmlformats.org/officeDocument/2006/relationships/hyperlink" Target="https://www.alaska.edu/fund-accounting/" TargetMode="External"/><Relationship Id="rId12" Type="http://schemas.openxmlformats.org/officeDocument/2006/relationships/hyperlink" Target="https://www.alaska.edu/swbudget/instructions-and-references/" TargetMode="External"/><Relationship Id="rId17" Type="http://schemas.openxmlformats.org/officeDocument/2006/relationships/hyperlink" Target="https://www.alaska.edu/swbudget/instructions-and-references/" TargetMode="External"/><Relationship Id="rId25" Type="http://schemas.openxmlformats.org/officeDocument/2006/relationships/hyperlink" Target="https://www.alaska.edu/swbudget/instructions-and-references/" TargetMode="External"/><Relationship Id="rId33" Type="http://schemas.openxmlformats.org/officeDocument/2006/relationships/hyperlink" Target="https://www.alaska.edu/swbudget/instructions-and-references/" TargetMode="External"/><Relationship Id="rId38" Type="http://schemas.openxmlformats.org/officeDocument/2006/relationships/hyperlink" Target="https://www.alaska.edu/swbudget/instructions-and-references/" TargetMode="External"/><Relationship Id="rId46" Type="http://schemas.openxmlformats.org/officeDocument/2006/relationships/table" Target="../tables/table5.xml"/><Relationship Id="rId20" Type="http://schemas.openxmlformats.org/officeDocument/2006/relationships/hyperlink" Target="https://www.alaska.edu/swbudget/instructions-and-references/" TargetMode="External"/><Relationship Id="rId41" Type="http://schemas.openxmlformats.org/officeDocument/2006/relationships/hyperlink" Target="https://www.alaska.edu/swbudget/instructions-and-references/"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alaska.edu/swbudget/instructions-and-references/" TargetMode="External"/><Relationship Id="rId18" Type="http://schemas.openxmlformats.org/officeDocument/2006/relationships/hyperlink" Target="https://www.alaska.edu/swbudget/instructions-and-references/" TargetMode="External"/><Relationship Id="rId26" Type="http://schemas.openxmlformats.org/officeDocument/2006/relationships/hyperlink" Target="https://www.alaska.edu/swbudget/instructions-and-references/" TargetMode="External"/><Relationship Id="rId39" Type="http://schemas.openxmlformats.org/officeDocument/2006/relationships/hyperlink" Target="https://www.alaska.edu/fund-accounting/" TargetMode="External"/><Relationship Id="rId21" Type="http://schemas.openxmlformats.org/officeDocument/2006/relationships/hyperlink" Target="https://www.alaska.edu/swbudget/instructions-and-references/" TargetMode="External"/><Relationship Id="rId34" Type="http://schemas.openxmlformats.org/officeDocument/2006/relationships/hyperlink" Target="https://www.alaska.edu/swbudget/instructions-and-references/" TargetMode="External"/><Relationship Id="rId42" Type="http://schemas.openxmlformats.org/officeDocument/2006/relationships/table" Target="../tables/table6.xml"/><Relationship Id="rId7" Type="http://schemas.openxmlformats.org/officeDocument/2006/relationships/hyperlink" Target="https://www.alaska.edu/swbudget/instructions-and-references/" TargetMode="External"/><Relationship Id="rId2" Type="http://schemas.openxmlformats.org/officeDocument/2006/relationships/hyperlink" Target="https://www.alaska.edu/hr/hr-procedures/reference/" TargetMode="External"/><Relationship Id="rId16" Type="http://schemas.openxmlformats.org/officeDocument/2006/relationships/hyperlink" Target="https://www.alaska.edu/swbudget/instructions-and-references/" TargetMode="External"/><Relationship Id="rId20" Type="http://schemas.openxmlformats.org/officeDocument/2006/relationships/hyperlink" Target="https://www.alaska.edu/swbudget/instructions-and-references/" TargetMode="External"/><Relationship Id="rId29" Type="http://schemas.openxmlformats.org/officeDocument/2006/relationships/hyperlink" Target="https://www.alaska.edu/swbudget/instructions-and-references/" TargetMode="External"/><Relationship Id="rId41" Type="http://schemas.openxmlformats.org/officeDocument/2006/relationships/printerSettings" Target="../printerSettings/printerSettings6.bin"/><Relationship Id="rId1" Type="http://schemas.openxmlformats.org/officeDocument/2006/relationships/hyperlink" Target="https://www.alaska.edu/swbudget/instructions-and-references/" TargetMode="External"/><Relationship Id="rId6" Type="http://schemas.openxmlformats.org/officeDocument/2006/relationships/hyperlink" Target="https://www.alaska.edu/swbudget/instructions-and-references/" TargetMode="External"/><Relationship Id="rId11" Type="http://schemas.openxmlformats.org/officeDocument/2006/relationships/hyperlink" Target="https://www.alaska.edu/swbudget/instructions-and-references/" TargetMode="External"/><Relationship Id="rId24" Type="http://schemas.openxmlformats.org/officeDocument/2006/relationships/hyperlink" Target="https://www.alaska.edu/swbudget/instructions-and-references/" TargetMode="External"/><Relationship Id="rId32" Type="http://schemas.openxmlformats.org/officeDocument/2006/relationships/hyperlink" Target="https://www.alaska.edu/swbudget/instructions-and-references/" TargetMode="External"/><Relationship Id="rId37" Type="http://schemas.openxmlformats.org/officeDocument/2006/relationships/hyperlink" Target="https://www.alaska.edu/fund-accounting/" TargetMode="External"/><Relationship Id="rId40" Type="http://schemas.openxmlformats.org/officeDocument/2006/relationships/hyperlink" Target="https://www.alaska.edu/swbudget/instructions-and-references/" TargetMode="External"/><Relationship Id="rId5" Type="http://schemas.openxmlformats.org/officeDocument/2006/relationships/hyperlink" Target="https://www.alaska.edu/swbudget/instructions-and-references/" TargetMode="External"/><Relationship Id="rId15" Type="http://schemas.openxmlformats.org/officeDocument/2006/relationships/hyperlink" Target="https://www.alaska.edu/swbudget/instructions-and-references/" TargetMode="External"/><Relationship Id="rId23" Type="http://schemas.openxmlformats.org/officeDocument/2006/relationships/hyperlink" Target="https://www.alaska.edu/swbudget/instructions-and-references/" TargetMode="External"/><Relationship Id="rId28" Type="http://schemas.openxmlformats.org/officeDocument/2006/relationships/hyperlink" Target="https://www.alaska.edu/swbudget/instructions-and-references/" TargetMode="External"/><Relationship Id="rId36" Type="http://schemas.openxmlformats.org/officeDocument/2006/relationships/hyperlink" Target="https://www.alaska.edu/swbudget/instructions-and-references/" TargetMode="External"/><Relationship Id="rId10" Type="http://schemas.openxmlformats.org/officeDocument/2006/relationships/hyperlink" Target="https://www.alaska.edu/swbudget/instructions-and-references/" TargetMode="External"/><Relationship Id="rId19" Type="http://schemas.openxmlformats.org/officeDocument/2006/relationships/hyperlink" Target="https://www.alaska.edu/swbudget/instructions-and-references/" TargetMode="External"/><Relationship Id="rId31" Type="http://schemas.openxmlformats.org/officeDocument/2006/relationships/hyperlink" Target="https://www.alaska.edu/swbudget/instructions-and-references/" TargetMode="External"/><Relationship Id="rId4" Type="http://schemas.openxmlformats.org/officeDocument/2006/relationships/hyperlink" Target="https://www.alaska.edu/swbudget/instructions-and-references/" TargetMode="External"/><Relationship Id="rId9" Type="http://schemas.openxmlformats.org/officeDocument/2006/relationships/hyperlink" Target="https://www.alaska.edu/swbudget/instructions-and-references/" TargetMode="External"/><Relationship Id="rId14" Type="http://schemas.openxmlformats.org/officeDocument/2006/relationships/hyperlink" Target="https://www.alaska.edu/swbudget/instructions-and-references/" TargetMode="External"/><Relationship Id="rId22" Type="http://schemas.openxmlformats.org/officeDocument/2006/relationships/hyperlink" Target="https://www.alaska.edu/swbudget/instructions-and-references/" TargetMode="External"/><Relationship Id="rId27" Type="http://schemas.openxmlformats.org/officeDocument/2006/relationships/hyperlink" Target="https://www.alaska.edu/swbudget/instructions-and-references/" TargetMode="External"/><Relationship Id="rId30" Type="http://schemas.openxmlformats.org/officeDocument/2006/relationships/hyperlink" Target="https://www.alaska.edu/swbudget/instructions-and-references/" TargetMode="External"/><Relationship Id="rId35" Type="http://schemas.openxmlformats.org/officeDocument/2006/relationships/hyperlink" Target="https://www.alaska.edu/swbudget/instructions-and-references/" TargetMode="External"/><Relationship Id="rId8" Type="http://schemas.openxmlformats.org/officeDocument/2006/relationships/hyperlink" Target="https://www.alaska.edu/swbudget/instructions-and-references/" TargetMode="External"/><Relationship Id="rId3" Type="http://schemas.openxmlformats.org/officeDocument/2006/relationships/hyperlink" Target="https://www.alaska.edu/fund-accounting/" TargetMode="External"/><Relationship Id="rId12" Type="http://schemas.openxmlformats.org/officeDocument/2006/relationships/hyperlink" Target="https://www.alaska.edu/swbudget/instructions-and-references/" TargetMode="External"/><Relationship Id="rId17" Type="http://schemas.openxmlformats.org/officeDocument/2006/relationships/hyperlink" Target="https://www.alaska.edu/swbudget/instructions-and-references/" TargetMode="External"/><Relationship Id="rId25" Type="http://schemas.openxmlformats.org/officeDocument/2006/relationships/hyperlink" Target="https://www.alaska.edu/swbudget/instructions-and-references/" TargetMode="External"/><Relationship Id="rId33" Type="http://schemas.openxmlformats.org/officeDocument/2006/relationships/hyperlink" Target="https://www.alaska.edu/swbudget/instructions-and-references/" TargetMode="External"/><Relationship Id="rId38" Type="http://schemas.openxmlformats.org/officeDocument/2006/relationships/hyperlink" Target="https://www.alaska.edu/fund-account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EC79B-1E9D-4602-A127-F319806BC5A7}">
  <dimension ref="A1:L66"/>
  <sheetViews>
    <sheetView tabSelected="1" zoomScaleNormal="100" zoomScaleSheetLayoutView="100" workbookViewId="0">
      <pane ySplit="3" topLeftCell="A27" activePane="bottomLeft" state="frozen"/>
      <selection activeCell="A2" sqref="A2"/>
      <selection pane="bottomLeft" activeCell="A34" sqref="A34"/>
    </sheetView>
  </sheetViews>
  <sheetFormatPr defaultRowHeight="15.75" x14ac:dyDescent="0.25"/>
  <cols>
    <col min="1" max="1" width="10.125" style="4" bestFit="1" customWidth="1"/>
    <col min="2" max="2" width="10.75" style="5" customWidth="1"/>
    <col min="3" max="3" width="5.625" style="4" customWidth="1"/>
    <col min="4" max="4" width="30.625" style="5" customWidth="1"/>
    <col min="5" max="5" width="10.625" style="4" customWidth="1"/>
    <col min="6" max="6" width="9.375" style="2" customWidth="1"/>
    <col min="7" max="7" width="7.875" style="2" customWidth="1"/>
    <col min="8" max="8" width="11" style="2" customWidth="1"/>
    <col min="9" max="9" width="8" style="2" customWidth="1"/>
    <col min="10" max="10" width="20.625" customWidth="1"/>
  </cols>
  <sheetData>
    <row r="1" spans="1:12" ht="2.25" customHeight="1" x14ac:dyDescent="0.25">
      <c r="A1" s="4" t="s">
        <v>66</v>
      </c>
      <c r="B1" s="20">
        <v>25</v>
      </c>
      <c r="C1" s="21">
        <v>26</v>
      </c>
      <c r="E1" s="5"/>
      <c r="F1" s="5"/>
      <c r="G1" s="5"/>
      <c r="H1" s="5"/>
      <c r="I1" s="5"/>
      <c r="J1" s="5"/>
    </row>
    <row r="2" spans="1:12" ht="53.25" customHeight="1" x14ac:dyDescent="0.25">
      <c r="A2" s="55" t="s">
        <v>284</v>
      </c>
      <c r="B2" s="55"/>
      <c r="C2" s="55"/>
      <c r="D2" s="55"/>
      <c r="E2" s="55"/>
      <c r="F2" s="55"/>
      <c r="G2" s="55"/>
      <c r="H2" s="55"/>
      <c r="I2" s="55"/>
      <c r="J2" s="55"/>
    </row>
    <row r="3" spans="1:12" s="3" customFormat="1" ht="45" customHeight="1" x14ac:dyDescent="0.25">
      <c r="A3" s="6" t="s">
        <v>19</v>
      </c>
      <c r="B3" s="6" t="s">
        <v>20</v>
      </c>
      <c r="C3" s="6" t="s">
        <v>13</v>
      </c>
      <c r="D3" s="6" t="s">
        <v>0</v>
      </c>
      <c r="E3" s="6" t="s">
        <v>1</v>
      </c>
      <c r="F3" s="6" t="s">
        <v>51</v>
      </c>
      <c r="G3" s="6" t="s">
        <v>52</v>
      </c>
      <c r="H3" s="6" t="s">
        <v>5</v>
      </c>
      <c r="I3" s="14" t="s">
        <v>6</v>
      </c>
      <c r="J3" s="6" t="s">
        <v>50</v>
      </c>
      <c r="K3" s="49"/>
    </row>
    <row r="4" spans="1:12" s="1" customFormat="1" ht="60" x14ac:dyDescent="0.25">
      <c r="A4" s="8" t="s">
        <v>226</v>
      </c>
      <c r="B4" s="8" t="s">
        <v>39</v>
      </c>
      <c r="C4" s="7" t="str">
        <f>"FY"&amp;$B$1+2</f>
        <v>FY27</v>
      </c>
      <c r="D4" s="8" t="s">
        <v>40</v>
      </c>
      <c r="E4" s="8" t="s">
        <v>21</v>
      </c>
      <c r="F4" s="8" t="s">
        <v>30</v>
      </c>
      <c r="G4" s="8" t="s">
        <v>30</v>
      </c>
      <c r="H4" s="8"/>
      <c r="I4" s="15"/>
      <c r="J4" s="8"/>
      <c r="K4" s="50"/>
    </row>
    <row r="5" spans="1:12" s="23" customFormat="1" ht="60" x14ac:dyDescent="0.25">
      <c r="A5" s="25" t="s">
        <v>125</v>
      </c>
      <c r="B5" s="8" t="s">
        <v>7</v>
      </c>
      <c r="C5" s="7" t="str">
        <f>"FY"&amp;$B$1+3</f>
        <v>FY28</v>
      </c>
      <c r="D5" s="8" t="s">
        <v>197</v>
      </c>
      <c r="E5" s="8" t="s">
        <v>198</v>
      </c>
      <c r="F5" s="26"/>
      <c r="G5" s="26"/>
      <c r="H5" s="29" t="s">
        <v>43</v>
      </c>
      <c r="I5" s="30"/>
      <c r="J5" s="8" t="s">
        <v>195</v>
      </c>
    </row>
    <row r="6" spans="1:12" s="1" customFormat="1" ht="75" x14ac:dyDescent="0.25">
      <c r="A6" s="54" t="s">
        <v>240</v>
      </c>
      <c r="B6" s="8" t="s">
        <v>12</v>
      </c>
      <c r="C6" s="7" t="str">
        <f>"FY"&amp;$B$1+2</f>
        <v>FY27</v>
      </c>
      <c r="D6" s="32" t="s">
        <v>283</v>
      </c>
      <c r="E6" s="8" t="s">
        <v>16</v>
      </c>
      <c r="F6" s="18" t="s">
        <v>70</v>
      </c>
      <c r="G6" s="28" t="s">
        <v>41</v>
      </c>
      <c r="H6" s="8"/>
      <c r="I6" s="15"/>
      <c r="J6" s="8"/>
    </row>
    <row r="7" spans="1:12" s="1" customFormat="1" ht="30" x14ac:dyDescent="0.25">
      <c r="A7" s="12" t="s">
        <v>240</v>
      </c>
      <c r="B7" s="8" t="s">
        <v>22</v>
      </c>
      <c r="C7" s="7" t="str">
        <f>"FY"&amp;$B$1+3</f>
        <v>FY28</v>
      </c>
      <c r="D7" s="12" t="s">
        <v>241</v>
      </c>
      <c r="E7" s="8" t="s">
        <v>16</v>
      </c>
      <c r="F7" s="8" t="s">
        <v>30</v>
      </c>
      <c r="G7" s="8" t="s">
        <v>30</v>
      </c>
      <c r="H7" s="8"/>
      <c r="I7" s="15"/>
      <c r="J7" s="8"/>
      <c r="L7" s="50"/>
    </row>
    <row r="8" spans="1:12" s="1" customFormat="1" ht="75" x14ac:dyDescent="0.25">
      <c r="A8" s="8" t="s">
        <v>75</v>
      </c>
      <c r="B8" s="8" t="s">
        <v>95</v>
      </c>
      <c r="C8" s="7" t="str">
        <f>"FY"&amp;$B$1+3</f>
        <v>FY28</v>
      </c>
      <c r="D8" s="33" t="s">
        <v>253</v>
      </c>
      <c r="E8" s="8" t="s">
        <v>7</v>
      </c>
      <c r="F8" s="18" t="s">
        <v>70</v>
      </c>
      <c r="G8" s="18" t="s">
        <v>41</v>
      </c>
      <c r="H8" s="8"/>
      <c r="I8" s="15"/>
      <c r="J8" s="8"/>
    </row>
    <row r="9" spans="1:12" s="1" customFormat="1" x14ac:dyDescent="0.25">
      <c r="A9" s="12" t="s">
        <v>267</v>
      </c>
      <c r="B9" s="8" t="s">
        <v>7</v>
      </c>
      <c r="C9" s="7" t="str">
        <f>"FY"&amp;$B$1+2</f>
        <v>FY27</v>
      </c>
      <c r="D9" s="8" t="s">
        <v>18</v>
      </c>
      <c r="E9" s="8" t="s">
        <v>95</v>
      </c>
      <c r="F9" s="8" t="s">
        <v>30</v>
      </c>
      <c r="G9" s="8"/>
      <c r="H9" s="8"/>
      <c r="I9" s="15"/>
      <c r="J9" s="8"/>
    </row>
    <row r="10" spans="1:12" s="1" customFormat="1" x14ac:dyDescent="0.25">
      <c r="A10" s="12" t="s">
        <v>282</v>
      </c>
      <c r="B10" s="8" t="s">
        <v>95</v>
      </c>
      <c r="C10" s="7" t="str">
        <f>"FY"&amp;$B$1+2</f>
        <v>FY27</v>
      </c>
      <c r="D10" s="8" t="s">
        <v>64</v>
      </c>
      <c r="E10" s="8" t="s">
        <v>97</v>
      </c>
      <c r="F10" s="8" t="s">
        <v>30</v>
      </c>
      <c r="G10" s="8"/>
      <c r="H10" s="8"/>
      <c r="I10" s="15"/>
      <c r="J10" s="8"/>
    </row>
    <row r="11" spans="1:12" s="1" customFormat="1" x14ac:dyDescent="0.25">
      <c r="A11" s="12" t="s">
        <v>282</v>
      </c>
      <c r="B11" s="8" t="s">
        <v>95</v>
      </c>
      <c r="C11" s="7" t="str">
        <f>"FY"&amp;$B$1+2</f>
        <v>FY27</v>
      </c>
      <c r="D11" s="8" t="s">
        <v>63</v>
      </c>
      <c r="E11" s="8" t="s">
        <v>96</v>
      </c>
      <c r="F11" s="8" t="s">
        <v>30</v>
      </c>
      <c r="G11" s="8"/>
      <c r="H11" s="8"/>
      <c r="I11" s="15"/>
      <c r="J11" s="4"/>
    </row>
    <row r="12" spans="1:12" s="1" customFormat="1" ht="75" x14ac:dyDescent="0.25">
      <c r="A12" s="12" t="s">
        <v>281</v>
      </c>
      <c r="B12" s="28" t="s">
        <v>97</v>
      </c>
      <c r="C12" s="7" t="str">
        <f>"FY"&amp;$B$1+2</f>
        <v>FY27</v>
      </c>
      <c r="D12" s="33" t="s">
        <v>142</v>
      </c>
      <c r="E12" s="8" t="s">
        <v>7</v>
      </c>
      <c r="F12" s="8" t="s">
        <v>30</v>
      </c>
      <c r="G12" s="8"/>
      <c r="H12" s="8"/>
      <c r="I12" s="15" t="s">
        <v>30</v>
      </c>
      <c r="J12" s="8"/>
    </row>
    <row r="13" spans="1:12" s="1" customFormat="1" ht="30" x14ac:dyDescent="0.25">
      <c r="A13" s="12" t="s">
        <v>268</v>
      </c>
      <c r="B13" s="28" t="s">
        <v>96</v>
      </c>
      <c r="C13" s="7" t="str">
        <f>"FY"&amp;$B$1+2</f>
        <v>FY27</v>
      </c>
      <c r="D13" s="8" t="s">
        <v>65</v>
      </c>
      <c r="E13" s="8" t="s">
        <v>7</v>
      </c>
      <c r="F13" s="8" t="s">
        <v>30</v>
      </c>
      <c r="G13" s="8"/>
      <c r="H13" s="8"/>
      <c r="I13" s="15"/>
      <c r="J13" s="5"/>
    </row>
    <row r="14" spans="1:12" x14ac:dyDescent="0.25">
      <c r="A14" s="8" t="s">
        <v>2</v>
      </c>
      <c r="B14" s="8"/>
      <c r="C14" s="13" t="s">
        <v>3</v>
      </c>
      <c r="D14" s="8" t="s">
        <v>4</v>
      </c>
      <c r="E14" s="8" t="s">
        <v>14</v>
      </c>
      <c r="F14" s="8" t="s">
        <v>30</v>
      </c>
      <c r="G14" s="8" t="s">
        <v>30</v>
      </c>
      <c r="H14" s="8"/>
      <c r="I14" s="15" t="s">
        <v>30</v>
      </c>
      <c r="J14" s="8"/>
    </row>
    <row r="15" spans="1:12" ht="30" x14ac:dyDescent="0.25">
      <c r="A15" s="8" t="s">
        <v>76</v>
      </c>
      <c r="B15" s="8" t="s">
        <v>95</v>
      </c>
      <c r="C15" s="7" t="str">
        <f>"FY"&amp;$B$1+3</f>
        <v>FY28</v>
      </c>
      <c r="D15" s="8" t="s">
        <v>10</v>
      </c>
      <c r="E15" s="8" t="s">
        <v>7</v>
      </c>
      <c r="F15" s="8" t="s">
        <v>30</v>
      </c>
      <c r="G15" s="8"/>
      <c r="H15" s="8"/>
      <c r="I15" s="15" t="s">
        <v>30</v>
      </c>
      <c r="J15" s="8"/>
    </row>
    <row r="16" spans="1:12" ht="31.5" x14ac:dyDescent="0.25">
      <c r="A16" s="8" t="s">
        <v>76</v>
      </c>
      <c r="B16" s="8" t="s">
        <v>100</v>
      </c>
      <c r="C16" s="7" t="str">
        <f>"FY"&amp;$B$1+2</f>
        <v>FY27</v>
      </c>
      <c r="D16" s="12" t="s">
        <v>235</v>
      </c>
      <c r="E16" s="8" t="s">
        <v>95</v>
      </c>
      <c r="F16" s="8"/>
      <c r="G16" s="18" t="s">
        <v>44</v>
      </c>
      <c r="H16" s="8"/>
      <c r="I16" s="15"/>
      <c r="J16" s="8"/>
    </row>
    <row r="17" spans="1:10" ht="31.5" x14ac:dyDescent="0.25">
      <c r="A17" s="8" t="s">
        <v>76</v>
      </c>
      <c r="B17" s="8" t="s">
        <v>95</v>
      </c>
      <c r="C17" s="7" t="str">
        <f>"FY"&amp;$B$1+2</f>
        <v>FY27</v>
      </c>
      <c r="D17" s="12" t="s">
        <v>60</v>
      </c>
      <c r="E17" s="8" t="s">
        <v>7</v>
      </c>
      <c r="F17" s="8"/>
      <c r="G17" s="18" t="s">
        <v>44</v>
      </c>
      <c r="H17" s="8"/>
      <c r="I17" s="15"/>
      <c r="J17" s="8"/>
    </row>
    <row r="18" spans="1:10" ht="31.5" x14ac:dyDescent="0.25">
      <c r="A18" s="8" t="s">
        <v>57</v>
      </c>
      <c r="B18" s="8" t="s">
        <v>7</v>
      </c>
      <c r="C18" s="13" t="s">
        <v>3</v>
      </c>
      <c r="D18" s="12" t="s">
        <v>59</v>
      </c>
      <c r="E18" s="8" t="s">
        <v>95</v>
      </c>
      <c r="F18" s="8"/>
      <c r="G18" s="18" t="s">
        <v>44</v>
      </c>
      <c r="H18" s="8"/>
      <c r="I18" s="15"/>
      <c r="J18" s="8"/>
    </row>
    <row r="19" spans="1:10" ht="60" x14ac:dyDescent="0.25">
      <c r="A19" s="12" t="s">
        <v>269</v>
      </c>
      <c r="B19" s="8" t="s">
        <v>7</v>
      </c>
      <c r="C19" s="7" t="str">
        <f>"FY"&amp;$B$1+1</f>
        <v>FY26</v>
      </c>
      <c r="D19" s="8" t="s">
        <v>275</v>
      </c>
      <c r="E19" s="8" t="s">
        <v>95</v>
      </c>
      <c r="F19" s="8" t="s">
        <v>30</v>
      </c>
      <c r="G19" s="8"/>
      <c r="H19" s="8"/>
      <c r="I19" s="15"/>
      <c r="J19" s="11"/>
    </row>
    <row r="20" spans="1:10" x14ac:dyDescent="0.25">
      <c r="A20" s="12" t="s">
        <v>270</v>
      </c>
      <c r="B20" s="28" t="s">
        <v>96</v>
      </c>
      <c r="C20" s="7" t="str">
        <f>"FY"&amp;$B$1+1</f>
        <v>FY26</v>
      </c>
      <c r="D20" s="22" t="s">
        <v>107</v>
      </c>
      <c r="E20" s="22" t="s">
        <v>14</v>
      </c>
      <c r="F20" s="22" t="s">
        <v>30</v>
      </c>
      <c r="G20" s="8"/>
      <c r="H20" s="8"/>
      <c r="I20" s="15"/>
      <c r="J20" s="4"/>
    </row>
    <row r="21" spans="1:10" x14ac:dyDescent="0.25">
      <c r="A21" s="12" t="s">
        <v>236</v>
      </c>
      <c r="B21" s="12" t="s">
        <v>96</v>
      </c>
      <c r="C21" s="7" t="str">
        <f>"FY"&amp;$B$1+1</f>
        <v>FY26</v>
      </c>
      <c r="D21" s="12" t="s">
        <v>224</v>
      </c>
      <c r="E21" s="12" t="s">
        <v>14</v>
      </c>
      <c r="F21" s="12" t="s">
        <v>30</v>
      </c>
      <c r="G21" s="12"/>
      <c r="H21" s="12"/>
      <c r="I21" s="17"/>
      <c r="J21" s="12"/>
    </row>
    <row r="22" spans="1:10" ht="45" x14ac:dyDescent="0.25">
      <c r="A22" s="12" t="s">
        <v>271</v>
      </c>
      <c r="B22" s="8" t="s">
        <v>7</v>
      </c>
      <c r="C22" s="7" t="str">
        <f>"FY"&amp;$B$1+2</f>
        <v>FY27</v>
      </c>
      <c r="D22" s="8" t="s">
        <v>274</v>
      </c>
      <c r="E22" s="8" t="s">
        <v>95</v>
      </c>
      <c r="F22" s="8" t="s">
        <v>30</v>
      </c>
      <c r="G22" s="8"/>
      <c r="H22" s="8"/>
      <c r="I22" s="15"/>
      <c r="J22" s="8"/>
    </row>
    <row r="23" spans="1:10" ht="30" x14ac:dyDescent="0.25">
      <c r="A23" s="8" t="s">
        <v>248</v>
      </c>
      <c r="B23" s="8" t="s">
        <v>95</v>
      </c>
      <c r="C23" s="7" t="str">
        <f>"FY"&amp;$B$1+3</f>
        <v>FY28</v>
      </c>
      <c r="D23" s="8" t="s">
        <v>254</v>
      </c>
      <c r="E23" s="8" t="s">
        <v>7</v>
      </c>
      <c r="F23" s="8" t="s">
        <v>30</v>
      </c>
      <c r="G23" s="8"/>
      <c r="H23" s="8"/>
      <c r="I23" s="15"/>
      <c r="J23" s="8"/>
    </row>
    <row r="24" spans="1:10" ht="30" x14ac:dyDescent="0.25">
      <c r="A24" s="22" t="s">
        <v>242</v>
      </c>
      <c r="B24" s="12" t="s">
        <v>95</v>
      </c>
      <c r="C24" s="7" t="str">
        <f>"FY"&amp;$B$1+2</f>
        <v>FY27</v>
      </c>
      <c r="D24" s="12" t="s">
        <v>277</v>
      </c>
      <c r="E24" s="12" t="s">
        <v>9</v>
      </c>
      <c r="F24" s="12" t="s">
        <v>30</v>
      </c>
      <c r="G24" s="12"/>
      <c r="H24" s="12"/>
      <c r="I24" s="17" t="s">
        <v>30</v>
      </c>
      <c r="J24" s="12"/>
    </row>
    <row r="25" spans="1:10" ht="75" x14ac:dyDescent="0.25">
      <c r="A25" s="12" t="s">
        <v>285</v>
      </c>
      <c r="B25" s="8" t="s">
        <v>7</v>
      </c>
      <c r="C25" s="7" t="str">
        <f>"FY"&amp;$B$1+3</f>
        <v>FY28</v>
      </c>
      <c r="D25" s="8" t="s">
        <v>276</v>
      </c>
      <c r="E25" s="8" t="s">
        <v>95</v>
      </c>
      <c r="F25" s="18" t="s">
        <v>70</v>
      </c>
      <c r="G25" s="18" t="s">
        <v>41</v>
      </c>
      <c r="H25" s="8"/>
      <c r="I25" s="15"/>
      <c r="J25" s="8"/>
    </row>
    <row r="26" spans="1:10" ht="31.5" x14ac:dyDescent="0.25">
      <c r="A26" s="12" t="s">
        <v>119</v>
      </c>
      <c r="B26" s="8" t="s">
        <v>7</v>
      </c>
      <c r="C26" s="7" t="str">
        <f>"FY"&amp;$B$1+2</f>
        <v>FY27</v>
      </c>
      <c r="D26" s="8" t="s">
        <v>61</v>
      </c>
      <c r="E26" s="8" t="s">
        <v>95</v>
      </c>
      <c r="F26" s="8"/>
      <c r="G26" s="18" t="s">
        <v>44</v>
      </c>
      <c r="H26" s="8" t="s">
        <v>108</v>
      </c>
      <c r="I26" s="15"/>
      <c r="J26" s="8"/>
    </row>
    <row r="27" spans="1:10" ht="45" x14ac:dyDescent="0.25">
      <c r="A27" s="8" t="s">
        <v>119</v>
      </c>
      <c r="B27" s="8" t="s">
        <v>124</v>
      </c>
      <c r="C27" s="7" t="str">
        <f>"FY"&amp;$B$1+3</f>
        <v>FY28</v>
      </c>
      <c r="D27" s="8" t="s">
        <v>47</v>
      </c>
      <c r="E27" s="8" t="s">
        <v>12</v>
      </c>
      <c r="F27" s="18" t="s">
        <v>70</v>
      </c>
      <c r="G27" s="18" t="s">
        <v>41</v>
      </c>
      <c r="H27" s="8"/>
      <c r="I27" s="15"/>
      <c r="J27" s="8"/>
    </row>
    <row r="28" spans="1:10" ht="75" x14ac:dyDescent="0.25">
      <c r="A28" s="22" t="s">
        <v>126</v>
      </c>
      <c r="B28" s="8" t="s">
        <v>7</v>
      </c>
      <c r="C28" s="7" t="str">
        <f>"FY"&amp;$B$1+3</f>
        <v>FY28</v>
      </c>
      <c r="D28" s="12" t="s">
        <v>199</v>
      </c>
      <c r="E28" s="8" t="s">
        <v>9</v>
      </c>
      <c r="F28" s="8"/>
      <c r="G28" s="8"/>
      <c r="H28" s="29" t="s">
        <v>43</v>
      </c>
      <c r="I28" s="15"/>
      <c r="J28" s="8" t="s">
        <v>195</v>
      </c>
    </row>
    <row r="29" spans="1:10" ht="135" x14ac:dyDescent="0.25">
      <c r="A29" s="8" t="s">
        <v>136</v>
      </c>
      <c r="B29" s="8" t="s">
        <v>7</v>
      </c>
      <c r="C29" s="7" t="str">
        <f>"FY"&amp;$B$1+3</f>
        <v>FY28</v>
      </c>
      <c r="D29" s="8" t="s">
        <v>255</v>
      </c>
      <c r="E29" s="8" t="s">
        <v>22</v>
      </c>
      <c r="F29" s="10"/>
      <c r="G29" s="10"/>
      <c r="H29" s="29" t="s">
        <v>43</v>
      </c>
      <c r="I29" s="15"/>
      <c r="J29" s="8" t="s">
        <v>256</v>
      </c>
    </row>
    <row r="30" spans="1:10" ht="31.5" x14ac:dyDescent="0.25">
      <c r="A30" s="8" t="s">
        <v>238</v>
      </c>
      <c r="B30" s="8" t="s">
        <v>95</v>
      </c>
      <c r="C30" s="7" t="str">
        <f>"FY"&amp;$B$1+2</f>
        <v>FY27</v>
      </c>
      <c r="D30" s="8" t="s">
        <v>237</v>
      </c>
      <c r="E30" s="8" t="s">
        <v>9</v>
      </c>
      <c r="F30" s="8"/>
      <c r="G30" s="18" t="s">
        <v>44</v>
      </c>
      <c r="H30" s="8"/>
      <c r="I30" s="15"/>
      <c r="J30" s="8"/>
    </row>
    <row r="31" spans="1:10" ht="31.5" x14ac:dyDescent="0.25">
      <c r="A31" s="8" t="s">
        <v>238</v>
      </c>
      <c r="B31" s="8" t="s">
        <v>22</v>
      </c>
      <c r="C31" s="7" t="str">
        <f>"FY"&amp;$B$1+3</f>
        <v>FY28</v>
      </c>
      <c r="D31" s="8" t="s">
        <v>244</v>
      </c>
      <c r="E31" s="8" t="s">
        <v>243</v>
      </c>
      <c r="F31" s="18" t="s">
        <v>70</v>
      </c>
      <c r="G31" s="28" t="s">
        <v>41</v>
      </c>
      <c r="H31" s="8"/>
      <c r="I31" s="15"/>
      <c r="J31" s="8"/>
    </row>
    <row r="32" spans="1:10" ht="30" x14ac:dyDescent="0.25">
      <c r="A32" s="12" t="s">
        <v>286</v>
      </c>
      <c r="B32" s="8" t="s">
        <v>22</v>
      </c>
      <c r="C32" s="7" t="str">
        <f>"AY"&amp;$B$1+3</f>
        <v>AY28</v>
      </c>
      <c r="D32" s="8" t="s">
        <v>35</v>
      </c>
      <c r="E32" s="8" t="s">
        <v>16</v>
      </c>
      <c r="F32" s="8" t="s">
        <v>30</v>
      </c>
      <c r="G32" s="8"/>
      <c r="H32" s="8"/>
      <c r="I32" s="15"/>
      <c r="J32" s="8"/>
    </row>
    <row r="33" spans="1:10" ht="75" x14ac:dyDescent="0.25">
      <c r="A33" s="12" t="s">
        <v>287</v>
      </c>
      <c r="B33" s="8" t="s">
        <v>95</v>
      </c>
      <c r="C33" s="7" t="str">
        <f>"FY"&amp;$B$1+3</f>
        <v>FY28</v>
      </c>
      <c r="D33" s="8" t="s">
        <v>257</v>
      </c>
      <c r="E33" s="8" t="s">
        <v>16</v>
      </c>
      <c r="F33" s="18" t="s">
        <v>70</v>
      </c>
      <c r="G33" s="18" t="s">
        <v>41</v>
      </c>
      <c r="H33" s="8"/>
      <c r="I33" s="15"/>
      <c r="J33" s="8"/>
    </row>
    <row r="34" spans="1:10" ht="30" x14ac:dyDescent="0.25">
      <c r="A34" s="24" t="s">
        <v>89</v>
      </c>
      <c r="B34" s="8" t="s">
        <v>95</v>
      </c>
      <c r="C34" s="7" t="str">
        <f>"FY"&amp;$B$1+1</f>
        <v>FY26</v>
      </c>
      <c r="D34" s="8" t="s">
        <v>17</v>
      </c>
      <c r="E34" s="8" t="s">
        <v>9</v>
      </c>
      <c r="F34" s="8" t="s">
        <v>30</v>
      </c>
      <c r="G34" s="8"/>
      <c r="H34" s="8"/>
      <c r="I34" s="15"/>
      <c r="J34" s="8"/>
    </row>
    <row r="35" spans="1:10" ht="30" x14ac:dyDescent="0.25">
      <c r="A35" s="8" t="s">
        <v>89</v>
      </c>
      <c r="B35" s="8" t="s">
        <v>95</v>
      </c>
      <c r="C35" s="7" t="str">
        <f>"FY"&amp;$B$1+2</f>
        <v>FY27</v>
      </c>
      <c r="D35" s="8" t="s">
        <v>15</v>
      </c>
      <c r="E35" s="8" t="s">
        <v>14</v>
      </c>
      <c r="F35" s="9"/>
      <c r="G35" s="10"/>
      <c r="H35" s="8"/>
      <c r="I35" s="15"/>
      <c r="J35" s="8"/>
    </row>
    <row r="36" spans="1:10" ht="31.5" x14ac:dyDescent="0.25">
      <c r="A36" s="12" t="s">
        <v>89</v>
      </c>
      <c r="B36" s="8" t="s">
        <v>7</v>
      </c>
      <c r="C36" s="7" t="str">
        <f>"FY"&amp;$B$1+2</f>
        <v>FY27</v>
      </c>
      <c r="D36" s="8" t="s">
        <v>273</v>
      </c>
      <c r="E36" s="8" t="s">
        <v>95</v>
      </c>
      <c r="F36" s="8"/>
      <c r="G36" s="18" t="s">
        <v>44</v>
      </c>
      <c r="H36" s="8"/>
      <c r="I36" s="15"/>
      <c r="J36" s="8"/>
    </row>
    <row r="37" spans="1:10" ht="31.5" x14ac:dyDescent="0.25">
      <c r="A37" s="24" t="s">
        <v>272</v>
      </c>
      <c r="B37" s="8" t="s">
        <v>95</v>
      </c>
      <c r="C37" s="7" t="str">
        <f>"FY"&amp;$B$1+2</f>
        <v>FY27</v>
      </c>
      <c r="D37" s="8" t="s">
        <v>278</v>
      </c>
      <c r="E37" s="8" t="s">
        <v>9</v>
      </c>
      <c r="F37" s="8"/>
      <c r="G37" s="18" t="s">
        <v>44</v>
      </c>
      <c r="H37" s="8"/>
      <c r="I37" s="15"/>
      <c r="J37" s="8"/>
    </row>
    <row r="38" spans="1:10" ht="30" x14ac:dyDescent="0.25">
      <c r="A38" s="8" t="s">
        <v>78</v>
      </c>
      <c r="B38" s="8" t="s">
        <v>7</v>
      </c>
      <c r="C38" s="7" t="str">
        <f>"FY"&amp;$B$1+3</f>
        <v>FY28</v>
      </c>
      <c r="D38" s="8" t="s">
        <v>279</v>
      </c>
      <c r="E38" s="8" t="s">
        <v>95</v>
      </c>
      <c r="F38" s="8" t="s">
        <v>30</v>
      </c>
      <c r="G38" s="8"/>
      <c r="H38" s="8"/>
      <c r="I38" s="15"/>
      <c r="J38" s="8"/>
    </row>
    <row r="39" spans="1:10" ht="30" x14ac:dyDescent="0.25">
      <c r="A39" s="22" t="s">
        <v>181</v>
      </c>
      <c r="B39" s="22" t="s">
        <v>95</v>
      </c>
      <c r="C39" s="7" t="str">
        <f>"FY"&amp;$B$1+3</f>
        <v>FY28</v>
      </c>
      <c r="D39" s="22" t="s">
        <v>258</v>
      </c>
      <c r="E39" s="22" t="s">
        <v>9</v>
      </c>
      <c r="F39" s="22" t="s">
        <v>30</v>
      </c>
      <c r="G39" s="10"/>
      <c r="H39" s="8"/>
      <c r="I39" s="15"/>
      <c r="J39" s="8"/>
    </row>
    <row r="40" spans="1:10" ht="45" x14ac:dyDescent="0.25">
      <c r="A40" s="8" t="s">
        <v>249</v>
      </c>
      <c r="B40" s="8" t="s">
        <v>95</v>
      </c>
      <c r="C40" s="7" t="str">
        <f>"FY"&amp;$B$1+3</f>
        <v>FY28</v>
      </c>
      <c r="D40" s="8" t="s">
        <v>259</v>
      </c>
      <c r="E40" s="8" t="s">
        <v>9</v>
      </c>
      <c r="F40" s="18" t="s">
        <v>70</v>
      </c>
      <c r="G40" s="18" t="s">
        <v>41</v>
      </c>
      <c r="H40" s="16"/>
      <c r="I40" s="15"/>
      <c r="J40" s="8"/>
    </row>
    <row r="41" spans="1:10" ht="31.5" x14ac:dyDescent="0.25">
      <c r="A41" s="12" t="s">
        <v>245</v>
      </c>
      <c r="B41" s="8" t="s">
        <v>95</v>
      </c>
      <c r="C41" s="7" t="str">
        <f>"FY"&amp;$B$1+2</f>
        <v>FY27</v>
      </c>
      <c r="D41" s="8" t="s">
        <v>260</v>
      </c>
      <c r="E41" s="8" t="s">
        <v>16</v>
      </c>
      <c r="F41" s="8"/>
      <c r="G41" s="18" t="s">
        <v>44</v>
      </c>
      <c r="H41" s="8"/>
      <c r="I41" s="15"/>
      <c r="J41" s="8"/>
    </row>
    <row r="42" spans="1:10" ht="75" x14ac:dyDescent="0.25">
      <c r="A42" s="8" t="s">
        <v>245</v>
      </c>
      <c r="B42" s="8" t="s">
        <v>22</v>
      </c>
      <c r="C42" s="7" t="str">
        <f>"FY"&amp;$B$1+3</f>
        <v>FY28</v>
      </c>
      <c r="D42" s="8" t="s">
        <v>213</v>
      </c>
      <c r="E42" s="8" t="s">
        <v>16</v>
      </c>
      <c r="F42" s="18" t="s">
        <v>70</v>
      </c>
      <c r="G42" s="18" t="s">
        <v>41</v>
      </c>
      <c r="H42" s="8"/>
      <c r="I42" s="15"/>
      <c r="J42" s="12" t="s">
        <v>239</v>
      </c>
    </row>
    <row r="43" spans="1:10" ht="30" x14ac:dyDescent="0.25">
      <c r="A43" s="8" t="s">
        <v>245</v>
      </c>
      <c r="B43" s="18" t="s">
        <v>96</v>
      </c>
      <c r="C43" s="7" t="str">
        <f>"FY"&amp;$B$1+1</f>
        <v>FY26</v>
      </c>
      <c r="D43" s="8" t="s">
        <v>33</v>
      </c>
      <c r="E43" s="8" t="s">
        <v>16</v>
      </c>
      <c r="F43" s="8"/>
      <c r="G43" s="8"/>
      <c r="H43" s="8"/>
      <c r="I43" s="15"/>
      <c r="J43" s="8"/>
    </row>
    <row r="44" spans="1:10" ht="31.5" x14ac:dyDescent="0.25">
      <c r="A44" s="8" t="s">
        <v>79</v>
      </c>
      <c r="B44" s="8" t="s">
        <v>95</v>
      </c>
      <c r="C44" s="7" t="str">
        <f t="shared" ref="C44:C49" si="0">"FY"&amp;$B$1+3</f>
        <v>FY28</v>
      </c>
      <c r="D44" s="8" t="s">
        <v>207</v>
      </c>
      <c r="E44" s="8" t="s">
        <v>9</v>
      </c>
      <c r="F44" s="10"/>
      <c r="G44" s="18" t="s">
        <v>41</v>
      </c>
      <c r="H44" s="8"/>
      <c r="I44" s="15"/>
      <c r="J44" s="8"/>
    </row>
    <row r="45" spans="1:10" ht="30" x14ac:dyDescent="0.25">
      <c r="A45" s="22" t="s">
        <v>261</v>
      </c>
      <c r="B45" s="22" t="s">
        <v>95</v>
      </c>
      <c r="C45" s="7" t="str">
        <f t="shared" si="0"/>
        <v>FY28</v>
      </c>
      <c r="D45" s="22" t="s">
        <v>220</v>
      </c>
      <c r="E45" s="22" t="s">
        <v>9</v>
      </c>
      <c r="F45" s="8" t="s">
        <v>30</v>
      </c>
      <c r="G45" s="10"/>
      <c r="H45" s="8"/>
      <c r="I45" s="15"/>
      <c r="J45" s="8"/>
    </row>
    <row r="46" spans="1:10" ht="120" x14ac:dyDescent="0.25">
      <c r="A46" s="8" t="s">
        <v>127</v>
      </c>
      <c r="B46" s="8" t="s">
        <v>7</v>
      </c>
      <c r="C46" s="7" t="str">
        <f t="shared" si="0"/>
        <v>FY28</v>
      </c>
      <c r="D46" s="8" t="s">
        <v>201</v>
      </c>
      <c r="E46" s="8" t="s">
        <v>9</v>
      </c>
      <c r="F46" s="10"/>
      <c r="G46" s="10"/>
      <c r="H46" s="29" t="s">
        <v>43</v>
      </c>
      <c r="I46" s="15"/>
      <c r="J46" s="27" t="s">
        <v>196</v>
      </c>
    </row>
    <row r="47" spans="1:10" ht="30" x14ac:dyDescent="0.25">
      <c r="A47" s="8" t="s">
        <v>109</v>
      </c>
      <c r="B47" s="8" t="s">
        <v>21</v>
      </c>
      <c r="C47" s="7" t="str">
        <f t="shared" si="0"/>
        <v>FY28</v>
      </c>
      <c r="D47" s="8" t="s">
        <v>23</v>
      </c>
      <c r="E47" s="8" t="s">
        <v>39</v>
      </c>
      <c r="F47" s="8" t="s">
        <v>30</v>
      </c>
      <c r="G47" s="8" t="s">
        <v>30</v>
      </c>
      <c r="H47" s="8"/>
      <c r="I47" s="15"/>
      <c r="J47" s="52"/>
    </row>
    <row r="48" spans="1:10" ht="90" x14ac:dyDescent="0.25">
      <c r="A48" s="48" t="s">
        <v>252</v>
      </c>
      <c r="B48" s="8" t="s">
        <v>95</v>
      </c>
      <c r="C48" s="7" t="str">
        <f t="shared" si="0"/>
        <v>FY28</v>
      </c>
      <c r="D48" s="8" t="s">
        <v>251</v>
      </c>
      <c r="E48" s="8" t="s">
        <v>9</v>
      </c>
      <c r="F48" s="8" t="s">
        <v>30</v>
      </c>
      <c r="G48" s="8" t="s">
        <v>30</v>
      </c>
      <c r="H48" s="8" t="s">
        <v>30</v>
      </c>
      <c r="I48" s="15" t="s">
        <v>30</v>
      </c>
      <c r="J48" s="8" t="s">
        <v>250</v>
      </c>
    </row>
    <row r="49" spans="1:11" x14ac:dyDescent="0.25">
      <c r="A49" s="12" t="s">
        <v>82</v>
      </c>
      <c r="B49" s="8" t="s">
        <v>95</v>
      </c>
      <c r="C49" s="7" t="str">
        <f t="shared" si="0"/>
        <v>FY28</v>
      </c>
      <c r="D49" s="8" t="s">
        <v>247</v>
      </c>
      <c r="E49" s="8" t="s">
        <v>9</v>
      </c>
      <c r="F49" s="8" t="s">
        <v>30</v>
      </c>
      <c r="G49" s="8" t="s">
        <v>30</v>
      </c>
      <c r="H49" s="8"/>
      <c r="I49" s="15"/>
      <c r="J49" s="8"/>
    </row>
    <row r="50" spans="1:11" ht="30" x14ac:dyDescent="0.25">
      <c r="A50" s="8" t="s">
        <v>92</v>
      </c>
      <c r="B50" s="8" t="s">
        <v>95</v>
      </c>
      <c r="C50" s="7" t="str">
        <f>"FY"&amp;$B$1+2</f>
        <v>FY27</v>
      </c>
      <c r="D50" s="8" t="s">
        <v>246</v>
      </c>
      <c r="E50" s="8" t="s">
        <v>9</v>
      </c>
      <c r="F50" s="8" t="s">
        <v>30</v>
      </c>
      <c r="G50" s="8" t="s">
        <v>30</v>
      </c>
      <c r="H50" s="8"/>
      <c r="I50" s="15"/>
      <c r="J50" s="8"/>
    </row>
    <row r="51" spans="1:11" ht="30" x14ac:dyDescent="0.25">
      <c r="A51" s="8" t="s">
        <v>262</v>
      </c>
      <c r="B51" s="8" t="s">
        <v>95</v>
      </c>
      <c r="C51" s="7" t="str">
        <f>"FY"&amp;$B$1+3</f>
        <v>FY28</v>
      </c>
      <c r="D51" s="8" t="s">
        <v>263</v>
      </c>
      <c r="E51" s="8" t="s">
        <v>9</v>
      </c>
      <c r="F51" s="8" t="s">
        <v>30</v>
      </c>
      <c r="G51" s="8" t="s">
        <v>30</v>
      </c>
      <c r="H51" s="8"/>
      <c r="I51" s="15"/>
      <c r="J51" s="8"/>
    </row>
    <row r="52" spans="1:11" ht="31.5" x14ac:dyDescent="0.25">
      <c r="A52" s="8" t="s">
        <v>87</v>
      </c>
      <c r="B52" s="8" t="s">
        <v>95</v>
      </c>
      <c r="C52" s="7" t="str">
        <f>"FY"&amp;$B$1+3</f>
        <v>FY28</v>
      </c>
      <c r="D52" s="8" t="s">
        <v>104</v>
      </c>
      <c r="E52" s="8" t="s">
        <v>14</v>
      </c>
      <c r="F52" s="18" t="s">
        <v>70</v>
      </c>
      <c r="G52" s="18" t="s">
        <v>41</v>
      </c>
      <c r="H52" s="8" t="s">
        <v>30</v>
      </c>
      <c r="I52" s="15"/>
      <c r="J52" s="8"/>
    </row>
    <row r="53" spans="1:11" ht="30" x14ac:dyDescent="0.25">
      <c r="A53" s="8" t="s">
        <v>87</v>
      </c>
      <c r="B53" s="8" t="s">
        <v>39</v>
      </c>
      <c r="C53" s="13" t="s">
        <v>3</v>
      </c>
      <c r="D53" s="8" t="s">
        <v>74</v>
      </c>
      <c r="E53" s="8" t="s">
        <v>32</v>
      </c>
      <c r="F53" s="8" t="s">
        <v>30</v>
      </c>
      <c r="G53" s="8" t="s">
        <v>30</v>
      </c>
      <c r="H53" s="8"/>
      <c r="I53" s="15"/>
      <c r="J53" s="8"/>
    </row>
    <row r="54" spans="1:11" ht="30" x14ac:dyDescent="0.25">
      <c r="A54" s="8" t="s">
        <v>230</v>
      </c>
      <c r="B54" s="8" t="s">
        <v>7</v>
      </c>
      <c r="C54" s="7" t="str">
        <f>"FY"&amp;$B$1+2</f>
        <v>FY27</v>
      </c>
      <c r="D54" s="8" t="s">
        <v>232</v>
      </c>
      <c r="E54" s="8" t="s">
        <v>22</v>
      </c>
      <c r="F54" s="8" t="s">
        <v>30</v>
      </c>
      <c r="G54" s="8"/>
      <c r="H54" s="8"/>
      <c r="I54" s="15"/>
      <c r="J54" s="8"/>
    </row>
    <row r="55" spans="1:11" ht="30" x14ac:dyDescent="0.25">
      <c r="A55" s="8" t="s">
        <v>264</v>
      </c>
      <c r="B55" s="8" t="s">
        <v>21</v>
      </c>
      <c r="C55" s="7" t="str">
        <f>"FY"&amp;$B$1+3</f>
        <v>FY28</v>
      </c>
      <c r="D55" s="8" t="s">
        <v>265</v>
      </c>
      <c r="E55" s="8" t="s">
        <v>39</v>
      </c>
      <c r="F55" s="8" t="s">
        <v>30</v>
      </c>
      <c r="G55" s="8" t="s">
        <v>30</v>
      </c>
      <c r="H55" s="8"/>
      <c r="I55" s="15"/>
      <c r="J55" s="8"/>
    </row>
    <row r="56" spans="1:11" ht="30" x14ac:dyDescent="0.25">
      <c r="A56" s="8" t="s">
        <v>86</v>
      </c>
      <c r="B56" s="8" t="s">
        <v>22</v>
      </c>
      <c r="C56" s="7" t="str">
        <f>"FY"&amp;$B$1+2</f>
        <v>FY27</v>
      </c>
      <c r="D56" s="8" t="s">
        <v>143</v>
      </c>
      <c r="E56" s="8" t="s">
        <v>16</v>
      </c>
      <c r="F56" s="8" t="s">
        <v>30</v>
      </c>
      <c r="G56" s="8" t="s">
        <v>30</v>
      </c>
      <c r="H56" s="8"/>
      <c r="I56" s="15"/>
      <c r="J56" s="8"/>
    </row>
    <row r="57" spans="1:11" ht="30" x14ac:dyDescent="0.25">
      <c r="A57" s="8" t="s">
        <v>86</v>
      </c>
      <c r="B57" s="8" t="s">
        <v>22</v>
      </c>
      <c r="C57" s="7" t="str">
        <f>"FY"&amp;$B$1+3</f>
        <v>FY28</v>
      </c>
      <c r="D57" s="8" t="s">
        <v>144</v>
      </c>
      <c r="E57" s="8" t="s">
        <v>16</v>
      </c>
      <c r="F57" s="8" t="s">
        <v>30</v>
      </c>
      <c r="G57" s="8" t="s">
        <v>30</v>
      </c>
      <c r="H57" s="8"/>
      <c r="I57" s="15"/>
      <c r="J57" s="8"/>
    </row>
    <row r="58" spans="1:11" ht="30" x14ac:dyDescent="0.25">
      <c r="A58" s="8" t="s">
        <v>86</v>
      </c>
      <c r="B58" s="8" t="s">
        <v>22</v>
      </c>
      <c r="C58" s="7" t="str">
        <f>"FY"&amp;$B$1+3</f>
        <v>FY28</v>
      </c>
      <c r="D58" s="8" t="s">
        <v>28</v>
      </c>
      <c r="E58" s="8" t="s">
        <v>16</v>
      </c>
      <c r="F58" s="8" t="s">
        <v>30</v>
      </c>
      <c r="G58" s="8" t="s">
        <v>30</v>
      </c>
      <c r="H58" s="8"/>
      <c r="I58" s="15"/>
      <c r="J58" s="8"/>
    </row>
    <row r="59" spans="1:11" ht="31.5" x14ac:dyDescent="0.25">
      <c r="A59" s="8" t="s">
        <v>229</v>
      </c>
      <c r="B59" s="8" t="s">
        <v>7</v>
      </c>
      <c r="C59" s="7" t="str">
        <f>"FY"&amp;$B$1+2</f>
        <v>FY27</v>
      </c>
      <c r="D59" s="8" t="s">
        <v>56</v>
      </c>
      <c r="E59" s="8" t="s">
        <v>95</v>
      </c>
      <c r="F59" s="8"/>
      <c r="G59" s="18" t="s">
        <v>44</v>
      </c>
      <c r="H59" s="8"/>
      <c r="I59" s="15"/>
      <c r="J59" s="8"/>
    </row>
    <row r="60" spans="1:11" ht="30" x14ac:dyDescent="0.25">
      <c r="A60" s="8" t="s">
        <v>120</v>
      </c>
      <c r="B60" s="8" t="s">
        <v>22</v>
      </c>
      <c r="C60" s="7" t="str">
        <f>"AY"&amp;$B$1+3</f>
        <v>AY28</v>
      </c>
      <c r="D60" s="8" t="s">
        <v>48</v>
      </c>
      <c r="E60" s="8" t="s">
        <v>16</v>
      </c>
      <c r="F60" s="8"/>
      <c r="G60" s="8"/>
      <c r="H60" s="8"/>
      <c r="I60" s="15"/>
      <c r="J60" s="8"/>
    </row>
    <row r="61" spans="1:11" ht="30" x14ac:dyDescent="0.25">
      <c r="A61" s="8" t="s">
        <v>83</v>
      </c>
      <c r="B61" s="8" t="s">
        <v>22</v>
      </c>
      <c r="C61" s="7" t="str">
        <f>"FY"&amp;$B$1+2</f>
        <v>FY27</v>
      </c>
      <c r="D61" s="8" t="s">
        <v>28</v>
      </c>
      <c r="E61" s="8" t="s">
        <v>16</v>
      </c>
      <c r="F61" s="8" t="s">
        <v>30</v>
      </c>
      <c r="G61" s="8" t="s">
        <v>30</v>
      </c>
      <c r="H61" s="8"/>
      <c r="I61" s="15"/>
      <c r="J61" s="8"/>
    </row>
    <row r="62" spans="1:11" ht="30" x14ac:dyDescent="0.25">
      <c r="A62" s="8" t="s">
        <v>94</v>
      </c>
      <c r="B62" s="8" t="s">
        <v>7</v>
      </c>
      <c r="C62" s="7" t="str">
        <f>"FY"&amp;$B$1+2</f>
        <v>FY27</v>
      </c>
      <c r="D62" s="22" t="s">
        <v>68</v>
      </c>
      <c r="E62" s="8" t="s">
        <v>22</v>
      </c>
      <c r="F62" s="8" t="s">
        <v>30</v>
      </c>
      <c r="G62" s="8" t="s">
        <v>30</v>
      </c>
      <c r="H62" s="8"/>
      <c r="I62" s="15"/>
      <c r="J62" s="8"/>
    </row>
    <row r="63" spans="1:11" ht="31.5" x14ac:dyDescent="0.25">
      <c r="A63" s="8" t="s">
        <v>84</v>
      </c>
      <c r="B63" s="8" t="s">
        <v>95</v>
      </c>
      <c r="C63" s="7" t="str">
        <f>"FY"&amp;$B$1+2</f>
        <v>FY27</v>
      </c>
      <c r="D63" s="8" t="s">
        <v>55</v>
      </c>
      <c r="E63" s="8" t="s">
        <v>228</v>
      </c>
      <c r="F63" s="8"/>
      <c r="G63" s="18" t="s">
        <v>44</v>
      </c>
      <c r="H63" s="8"/>
      <c r="I63" s="15"/>
      <c r="J63" s="8"/>
      <c r="K63" s="51"/>
    </row>
    <row r="64" spans="1:11" s="1" customFormat="1" ht="45" x14ac:dyDescent="0.25">
      <c r="A64" s="12" t="s">
        <v>84</v>
      </c>
      <c r="B64" s="8" t="s">
        <v>95</v>
      </c>
      <c r="C64" s="7" t="str">
        <f>"FY"&amp;$B$1+3</f>
        <v>FY28</v>
      </c>
      <c r="D64" s="8" t="s">
        <v>42</v>
      </c>
      <c r="E64" s="8" t="s">
        <v>22</v>
      </c>
      <c r="F64" s="18" t="s">
        <v>70</v>
      </c>
      <c r="G64" s="18" t="s">
        <v>41</v>
      </c>
      <c r="H64" s="8"/>
      <c r="I64" s="15"/>
      <c r="J64" s="8"/>
      <c r="K64" s="50"/>
    </row>
    <row r="65" spans="1:10" ht="31.5" x14ac:dyDescent="0.25">
      <c r="A65" s="8" t="s">
        <v>266</v>
      </c>
      <c r="B65" s="8" t="s">
        <v>95</v>
      </c>
      <c r="C65" s="7" t="str">
        <f>"FY"&amp;$B$1+2</f>
        <v>FY27</v>
      </c>
      <c r="D65" s="8" t="s">
        <v>260</v>
      </c>
      <c r="E65" s="8" t="s">
        <v>16</v>
      </c>
      <c r="F65" s="8"/>
      <c r="G65" s="18" t="s">
        <v>44</v>
      </c>
      <c r="H65" s="8"/>
      <c r="I65" s="15"/>
      <c r="J65" s="8"/>
    </row>
    <row r="66" spans="1:10" ht="31.5" x14ac:dyDescent="0.25">
      <c r="A66" s="8" t="s">
        <v>266</v>
      </c>
      <c r="B66" s="8" t="s">
        <v>95</v>
      </c>
      <c r="C66" s="7" t="str">
        <f>"FY"&amp;$B$1+3</f>
        <v>FY28</v>
      </c>
      <c r="D66" s="8" t="s">
        <v>280</v>
      </c>
      <c r="E66" s="8" t="s">
        <v>16</v>
      </c>
      <c r="F66" s="18" t="s">
        <v>70</v>
      </c>
      <c r="G66" s="18" t="s">
        <v>41</v>
      </c>
      <c r="H66" s="52"/>
      <c r="I66" s="53"/>
      <c r="J66" s="52"/>
    </row>
  </sheetData>
  <mergeCells count="1">
    <mergeCell ref="A2:J2"/>
  </mergeCells>
  <hyperlinks>
    <hyperlink ref="G64" r:id="rId1" xr:uid="{79DA856D-E753-4AD9-A095-AD262D0BC583}"/>
    <hyperlink ref="B12" r:id="rId2" xr:uid="{E181F01E-A4A9-4A7F-A575-7367005FE718}"/>
    <hyperlink ref="B43" r:id="rId3" display="SW Finance" xr:uid="{8DCF502E-7226-47DF-B170-B4F465743020}"/>
    <hyperlink ref="F6" r:id="rId4" display="https://www.alaska.edu/swbudget/instructions-and-references/" xr:uid="{1BD7AFEB-8CAD-4952-A861-E11A6CC0D476}"/>
    <hyperlink ref="H5" r:id="rId5" xr:uid="{4EC1F2C8-3B5F-4A11-95FE-199267478DE5}"/>
    <hyperlink ref="F8" r:id="rId6" display="https://www.alaska.edu/swbudget/instructions-and-references/" xr:uid="{B0BCA8D8-B134-4379-99CC-AF702877FEF9}"/>
    <hyperlink ref="F25" r:id="rId7" display="https://www.alaska.edu/swbudget/instructions-and-references/" xr:uid="{3655DAE3-15C7-4E1E-B6DA-3725B0A79EDD}"/>
    <hyperlink ref="F27" r:id="rId8" display="https://www.alaska.edu/swbudget/instructions-and-references/" xr:uid="{6E62A7B7-0C72-4C38-9E77-8C004CCB6C05}"/>
    <hyperlink ref="F33" r:id="rId9" display="https://www.alaska.edu/swbudget/instructions-and-references/" xr:uid="{6AACB1EF-C827-4B3A-A541-FB72BA5C879B}"/>
    <hyperlink ref="F42" r:id="rId10" display="https://www.alaska.edu/swbudget/instructions-and-references/" xr:uid="{10C1D390-1FF4-41A6-9E86-9F349AFDF68D}"/>
    <hyperlink ref="F52" r:id="rId11" display="https://www.alaska.edu/swbudget/instructions-and-references/" xr:uid="{64ED9039-B39B-4C3B-8D43-5F8D000846D3}"/>
    <hyperlink ref="F64" r:id="rId12" display="https://www.alaska.edu/swbudget/instructions-and-references/" xr:uid="{335EFE4D-D321-46F8-AD89-DC61B0D4F6CC}"/>
    <hyperlink ref="G17" r:id="rId13" xr:uid="{6EB3EAD8-91CE-4AB3-BAEE-6C533D72F33E}"/>
    <hyperlink ref="G18" r:id="rId14" xr:uid="{0BFB5923-9592-4CCE-B0EB-BD07B2BC920E}"/>
    <hyperlink ref="G26" r:id="rId15" xr:uid="{BCCD3D37-7695-46D8-ADDB-CE4F999357B4}"/>
    <hyperlink ref="G59" r:id="rId16" xr:uid="{57B908E6-E63F-4CDC-860E-1A57E307528B}"/>
    <hyperlink ref="G63" r:id="rId17" xr:uid="{1ACC31A4-6CC0-4AC4-AFA5-2FBE7EB6E08F}"/>
    <hyperlink ref="G65" r:id="rId18" xr:uid="{F633F665-716D-4705-B440-AE1696180478}"/>
    <hyperlink ref="G25" r:id="rId19" xr:uid="{C6AF93E2-4725-421F-8CF2-6A8125ED546D}"/>
    <hyperlink ref="G27" r:id="rId20" xr:uid="{13BB5104-6D70-4109-A5A8-0F9E738E91E7}"/>
    <hyperlink ref="G33" r:id="rId21" xr:uid="{4A88D2A6-09E8-40E7-81DF-BE8426C64E47}"/>
    <hyperlink ref="G42" r:id="rId22" xr:uid="{191C82F9-1437-494A-98F5-3F9DDCD51EFD}"/>
    <hyperlink ref="G52" r:id="rId23" xr:uid="{B6993949-6E26-45E3-B8B9-9ED13B39790B}"/>
    <hyperlink ref="G8" r:id="rId24" xr:uid="{9373F885-E42D-4A3A-82BF-A5F1B2ECAE68}"/>
    <hyperlink ref="G16" r:id="rId25" xr:uid="{9C60E0F8-26F4-45F7-A420-214C16AB9AA2}"/>
    <hyperlink ref="B13" r:id="rId26" xr:uid="{8026EB4D-EDDC-47A2-9DDB-361E6E7A8D24}"/>
    <hyperlink ref="B20" r:id="rId27" xr:uid="{21F33A62-D8D8-45E6-9C57-F8DEDA8EC4F6}"/>
    <hyperlink ref="G30" r:id="rId28" xr:uid="{12146460-601D-490F-AE0C-4D5DBF44ADC7}"/>
    <hyperlink ref="H26" r:id="rId29" display="PME Process" xr:uid="{F20CC840-EAA4-4A54-8A01-A4A691F6BA5F}"/>
    <hyperlink ref="H28" r:id="rId30" xr:uid="{8F44D702-E1EE-4D31-931A-09EA8F989504}"/>
    <hyperlink ref="H29" r:id="rId31" xr:uid="{15D37E77-3CC3-48AC-A921-386C839BD836}"/>
    <hyperlink ref="H46" r:id="rId32" xr:uid="{3A2E9E78-4940-42F0-ABD3-892F5265AA49}"/>
    <hyperlink ref="F31" r:id="rId33" display="https://www.alaska.edu/swbudget/instructions-and-references/" xr:uid="{30ED0D66-0E5D-4004-A8F5-677FE3DC863E}"/>
    <hyperlink ref="G41" r:id="rId34" xr:uid="{41DA1F06-4813-4EAE-B07E-A44BE6ADB74C}"/>
    <hyperlink ref="F40" r:id="rId35" display="https://www.alaska.edu/swbudget/instructions-and-references/" xr:uid="{B163E86D-C2B6-40A6-8973-F8BDC12CCF17}"/>
    <hyperlink ref="G40" r:id="rId36" xr:uid="{A6FFB14F-56B2-4432-952C-F8EF15C360FE}"/>
    <hyperlink ref="G44" r:id="rId37" xr:uid="{FFA73052-9F90-4304-B8BD-4469657507C2}"/>
    <hyperlink ref="G36" r:id="rId38" display="CBD Process" xr:uid="{8B6B7BC2-05AA-4652-A207-C1EBE85ED395}"/>
    <hyperlink ref="G37" r:id="rId39" display="CBD Process" xr:uid="{EAD6F384-E110-4319-8AC2-CF4DAE8F11F7}"/>
    <hyperlink ref="F66" r:id="rId40" display="https://www.alaska.edu/swbudget/instructions-and-references/" xr:uid="{72F68A23-3673-4C80-BED5-4BE14281B6B4}"/>
    <hyperlink ref="G66" r:id="rId41" xr:uid="{FFC28613-7B63-4115-B857-02DDA608EEFB}"/>
    <hyperlink ref="G6" r:id="rId42" xr:uid="{AE10FC46-8A0A-4AC4-B287-6589A989F446}"/>
    <hyperlink ref="G31" r:id="rId43" xr:uid="{0430628F-E1A9-4A80-A4CD-7348525515E0}"/>
  </hyperlinks>
  <pageMargins left="0.25" right="0.25" top="0.5" bottom="0.5" header="0.3" footer="0.3"/>
  <pageSetup orientation="landscape" r:id="rId44"/>
  <headerFooter>
    <oddFooter>Page &amp;P</oddFooter>
  </headerFooter>
  <legacyDrawing r:id="rId45"/>
  <tableParts count="1">
    <tablePart r:id="rId4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AF03A-3090-4053-BB86-9E0B2FADA2EB}">
  <dimension ref="A1:K69"/>
  <sheetViews>
    <sheetView zoomScaleNormal="100" zoomScaleSheetLayoutView="100" workbookViewId="0">
      <pane ySplit="3" topLeftCell="A4" activePane="bottomLeft" state="frozen"/>
      <selection activeCell="A2" sqref="A2"/>
      <selection pane="bottomLeft" activeCell="C4" sqref="C4"/>
    </sheetView>
  </sheetViews>
  <sheetFormatPr defaultRowHeight="15.75" x14ac:dyDescent="0.25"/>
  <cols>
    <col min="1" max="1" width="10.125" style="4" bestFit="1" customWidth="1"/>
    <col min="2" max="2" width="10.75" style="5" customWidth="1"/>
    <col min="3" max="3" width="5.625" style="4" customWidth="1"/>
    <col min="4" max="4" width="30.625" style="5" customWidth="1"/>
    <col min="5" max="5" width="10.625" style="4" customWidth="1"/>
    <col min="6" max="6" width="9.375" style="2" customWidth="1"/>
    <col min="7" max="7" width="7.875" style="2" customWidth="1"/>
    <col min="8" max="8" width="11" style="2" customWidth="1"/>
    <col min="9" max="9" width="8" style="2" customWidth="1"/>
    <col min="10" max="10" width="20.625" customWidth="1"/>
  </cols>
  <sheetData>
    <row r="1" spans="1:11" ht="18" customHeight="1" x14ac:dyDescent="0.25">
      <c r="A1" s="4" t="s">
        <v>66</v>
      </c>
      <c r="B1" s="20">
        <v>24</v>
      </c>
      <c r="C1" s="21">
        <v>25</v>
      </c>
      <c r="E1" s="5"/>
      <c r="F1" s="5"/>
      <c r="G1" s="5"/>
      <c r="H1" s="5"/>
      <c r="I1" s="5"/>
      <c r="J1" s="5"/>
    </row>
    <row r="2" spans="1:11" ht="53.25" customHeight="1" x14ac:dyDescent="0.25">
      <c r="A2" s="55" t="s">
        <v>233</v>
      </c>
      <c r="B2" s="55"/>
      <c r="C2" s="55"/>
      <c r="D2" s="55"/>
      <c r="E2" s="55"/>
      <c r="F2" s="55"/>
      <c r="G2" s="55"/>
      <c r="H2" s="55"/>
      <c r="I2" s="55"/>
      <c r="J2" s="55"/>
    </row>
    <row r="3" spans="1:11" s="3" customFormat="1" ht="45" customHeight="1" x14ac:dyDescent="0.25">
      <c r="A3" s="6" t="s">
        <v>19</v>
      </c>
      <c r="B3" s="6" t="s">
        <v>20</v>
      </c>
      <c r="C3" s="6" t="s">
        <v>13</v>
      </c>
      <c r="D3" s="6" t="s">
        <v>0</v>
      </c>
      <c r="E3" s="6" t="s">
        <v>1</v>
      </c>
      <c r="F3" s="6" t="s">
        <v>51</v>
      </c>
      <c r="G3" s="6" t="s">
        <v>52</v>
      </c>
      <c r="H3" s="6" t="s">
        <v>5</v>
      </c>
      <c r="I3" s="14" t="s">
        <v>6</v>
      </c>
      <c r="J3" s="6" t="s">
        <v>50</v>
      </c>
      <c r="K3" s="49"/>
    </row>
    <row r="4" spans="1:11" s="23" customFormat="1" ht="60" x14ac:dyDescent="0.25">
      <c r="A4" s="25" t="s">
        <v>125</v>
      </c>
      <c r="B4" s="8" t="s">
        <v>7</v>
      </c>
      <c r="C4" s="7" t="str">
        <f>"FY"&amp;$B$1+3</f>
        <v>FY27</v>
      </c>
      <c r="D4" s="8" t="s">
        <v>197</v>
      </c>
      <c r="E4" s="8" t="s">
        <v>198</v>
      </c>
      <c r="F4" s="26"/>
      <c r="G4" s="26"/>
      <c r="H4" s="29" t="s">
        <v>43</v>
      </c>
      <c r="I4" s="30"/>
      <c r="J4" s="8" t="s">
        <v>195</v>
      </c>
    </row>
    <row r="5" spans="1:11" s="1" customFormat="1" ht="90" x14ac:dyDescent="0.25">
      <c r="A5" s="8" t="s">
        <v>226</v>
      </c>
      <c r="B5" s="8" t="s">
        <v>12</v>
      </c>
      <c r="C5" s="7" t="str">
        <f>"FY"&amp;$B$1+2</f>
        <v>FY26</v>
      </c>
      <c r="D5" s="32" t="s">
        <v>140</v>
      </c>
      <c r="E5" s="8" t="s">
        <v>16</v>
      </c>
      <c r="F5" s="18" t="s">
        <v>70</v>
      </c>
      <c r="G5" s="10"/>
      <c r="H5" s="8"/>
      <c r="I5" s="15"/>
      <c r="J5" s="8"/>
    </row>
    <row r="6" spans="1:11" s="1" customFormat="1" ht="60" x14ac:dyDescent="0.25">
      <c r="A6" s="8" t="s">
        <v>75</v>
      </c>
      <c r="B6" s="8" t="s">
        <v>95</v>
      </c>
      <c r="C6" s="7" t="str">
        <f>"FY"&amp;$B$1+3</f>
        <v>FY27</v>
      </c>
      <c r="D6" s="33" t="s">
        <v>210</v>
      </c>
      <c r="E6" s="8" t="s">
        <v>7</v>
      </c>
      <c r="F6" s="18" t="s">
        <v>70</v>
      </c>
      <c r="G6" s="18" t="s">
        <v>41</v>
      </c>
      <c r="H6" s="8"/>
      <c r="I6" s="15"/>
      <c r="J6" s="8"/>
    </row>
    <row r="7" spans="1:11" s="1" customFormat="1" ht="30" x14ac:dyDescent="0.25">
      <c r="A7" s="8" t="s">
        <v>75</v>
      </c>
      <c r="B7" s="8" t="s">
        <v>22</v>
      </c>
      <c r="C7" s="7" t="str">
        <f>"FY"&amp;$B$1+3</f>
        <v>FY27</v>
      </c>
      <c r="D7" s="8" t="s">
        <v>31</v>
      </c>
      <c r="E7" s="8" t="s">
        <v>16</v>
      </c>
      <c r="F7" s="8" t="s">
        <v>30</v>
      </c>
      <c r="G7" s="8"/>
      <c r="H7" s="8" t="s">
        <v>30</v>
      </c>
      <c r="I7" s="15"/>
      <c r="J7" s="8"/>
    </row>
    <row r="8" spans="1:11" s="1" customFormat="1" x14ac:dyDescent="0.25">
      <c r="A8" s="12" t="s">
        <v>217</v>
      </c>
      <c r="B8" s="8" t="s">
        <v>7</v>
      </c>
      <c r="C8" s="7" t="str">
        <f>"FY"&amp;$B$1+2</f>
        <v>FY26</v>
      </c>
      <c r="D8" s="8" t="s">
        <v>18</v>
      </c>
      <c r="E8" s="8" t="s">
        <v>95</v>
      </c>
      <c r="F8" s="8" t="s">
        <v>30</v>
      </c>
      <c r="G8" s="8"/>
      <c r="H8" s="8"/>
      <c r="I8" s="15"/>
      <c r="J8" s="8"/>
    </row>
    <row r="9" spans="1:11" s="1" customFormat="1" x14ac:dyDescent="0.25">
      <c r="A9" s="12" t="s">
        <v>234</v>
      </c>
      <c r="B9" s="8" t="s">
        <v>95</v>
      </c>
      <c r="C9" s="7" t="str">
        <f t="shared" ref="C9:C11" si="0">"FY"&amp;$B$1+2</f>
        <v>FY26</v>
      </c>
      <c r="D9" s="8" t="s">
        <v>63</v>
      </c>
      <c r="E9" s="8" t="s">
        <v>96</v>
      </c>
      <c r="F9" s="8" t="s">
        <v>30</v>
      </c>
      <c r="G9" s="8"/>
      <c r="H9" s="8"/>
      <c r="I9" s="15"/>
      <c r="J9" s="4"/>
    </row>
    <row r="10" spans="1:11" s="1" customFormat="1" x14ac:dyDescent="0.25">
      <c r="A10" s="12" t="s">
        <v>234</v>
      </c>
      <c r="B10" s="8" t="s">
        <v>95</v>
      </c>
      <c r="C10" s="7" t="str">
        <f t="shared" si="0"/>
        <v>FY26</v>
      </c>
      <c r="D10" s="8" t="s">
        <v>64</v>
      </c>
      <c r="E10" s="8" t="s">
        <v>97</v>
      </c>
      <c r="F10" s="8" t="s">
        <v>30</v>
      </c>
      <c r="G10" s="8"/>
      <c r="H10" s="8"/>
      <c r="I10" s="15"/>
      <c r="J10" s="8"/>
    </row>
    <row r="11" spans="1:11" s="1" customFormat="1" ht="75" x14ac:dyDescent="0.25">
      <c r="A11" s="12" t="s">
        <v>221</v>
      </c>
      <c r="B11" s="28" t="s">
        <v>97</v>
      </c>
      <c r="C11" s="7" t="str">
        <f t="shared" si="0"/>
        <v>FY26</v>
      </c>
      <c r="D11" s="33" t="s">
        <v>142</v>
      </c>
      <c r="E11" s="8" t="s">
        <v>7</v>
      </c>
      <c r="F11" s="8" t="s">
        <v>30</v>
      </c>
      <c r="G11" s="8"/>
      <c r="H11" s="8"/>
      <c r="I11" s="15" t="s">
        <v>30</v>
      </c>
      <c r="J11" s="8" t="s">
        <v>138</v>
      </c>
    </row>
    <row r="12" spans="1:11" s="1" customFormat="1" ht="31.5" x14ac:dyDescent="0.25">
      <c r="A12" s="12" t="s">
        <v>69</v>
      </c>
      <c r="B12" s="28" t="s">
        <v>96</v>
      </c>
      <c r="C12" s="7" t="str">
        <f>"FY"&amp;$B$1+2</f>
        <v>FY26</v>
      </c>
      <c r="D12" s="8" t="s">
        <v>65</v>
      </c>
      <c r="E12" s="8" t="s">
        <v>7</v>
      </c>
      <c r="F12" s="8" t="s">
        <v>30</v>
      </c>
      <c r="G12" s="8"/>
      <c r="H12" s="8"/>
      <c r="I12" s="15"/>
      <c r="J12" s="5" t="s">
        <v>139</v>
      </c>
    </row>
    <row r="13" spans="1:11" x14ac:dyDescent="0.25">
      <c r="A13" s="8" t="s">
        <v>2</v>
      </c>
      <c r="B13" s="8"/>
      <c r="C13" s="7" t="s">
        <v>3</v>
      </c>
      <c r="D13" s="8" t="s">
        <v>4</v>
      </c>
      <c r="E13" s="8" t="s">
        <v>14</v>
      </c>
      <c r="F13" s="8" t="s">
        <v>30</v>
      </c>
      <c r="G13" s="8"/>
      <c r="H13" s="8" t="s">
        <v>30</v>
      </c>
      <c r="I13" s="15" t="s">
        <v>30</v>
      </c>
      <c r="J13" s="8"/>
    </row>
    <row r="14" spans="1:11" ht="30" x14ac:dyDescent="0.25">
      <c r="A14" s="8" t="s">
        <v>76</v>
      </c>
      <c r="B14" s="8" t="s">
        <v>95</v>
      </c>
      <c r="C14" s="7" t="str">
        <f>"FY"&amp;$B$1+3</f>
        <v>FY27</v>
      </c>
      <c r="D14" s="8" t="s">
        <v>10</v>
      </c>
      <c r="E14" s="8" t="s">
        <v>7</v>
      </c>
      <c r="F14" s="8" t="s">
        <v>30</v>
      </c>
      <c r="G14" s="8"/>
      <c r="H14" s="8"/>
      <c r="I14" s="15" t="s">
        <v>30</v>
      </c>
      <c r="J14" s="8"/>
    </row>
    <row r="15" spans="1:11" ht="31.5" x14ac:dyDescent="0.25">
      <c r="A15" s="8" t="s">
        <v>76</v>
      </c>
      <c r="B15" s="8" t="s">
        <v>100</v>
      </c>
      <c r="C15" s="7" t="str">
        <f>"FY"&amp;$B$1+2</f>
        <v>FY26</v>
      </c>
      <c r="D15" s="8" t="s">
        <v>58</v>
      </c>
      <c r="E15" s="8" t="s">
        <v>95</v>
      </c>
      <c r="F15" s="8"/>
      <c r="G15" s="18" t="s">
        <v>44</v>
      </c>
      <c r="H15" s="8"/>
      <c r="I15" s="15"/>
      <c r="J15" s="8"/>
    </row>
    <row r="16" spans="1:11" ht="31.5" x14ac:dyDescent="0.25">
      <c r="A16" s="8" t="s">
        <v>76</v>
      </c>
      <c r="B16" s="8" t="s">
        <v>95</v>
      </c>
      <c r="C16" s="7" t="str">
        <f>"FY"&amp;$B$1+2</f>
        <v>FY26</v>
      </c>
      <c r="D16" s="8" t="s">
        <v>60</v>
      </c>
      <c r="E16" s="8" t="s">
        <v>7</v>
      </c>
      <c r="F16" s="8"/>
      <c r="G16" s="18" t="s">
        <v>44</v>
      </c>
      <c r="H16" s="8"/>
      <c r="I16" s="15"/>
      <c r="J16" s="8"/>
    </row>
    <row r="17" spans="1:10" ht="31.5" x14ac:dyDescent="0.25">
      <c r="A17" s="8" t="s">
        <v>57</v>
      </c>
      <c r="B17" s="8" t="s">
        <v>7</v>
      </c>
      <c r="C17" s="7" t="s">
        <v>3</v>
      </c>
      <c r="D17" s="8" t="s">
        <v>59</v>
      </c>
      <c r="E17" s="8" t="s">
        <v>95</v>
      </c>
      <c r="F17" s="8"/>
      <c r="G17" s="18" t="s">
        <v>44</v>
      </c>
      <c r="H17" s="8"/>
      <c r="I17" s="15"/>
      <c r="J17" s="8"/>
    </row>
    <row r="18" spans="1:10" ht="30" x14ac:dyDescent="0.25">
      <c r="A18" s="8" t="s">
        <v>76</v>
      </c>
      <c r="B18" s="8" t="s">
        <v>95</v>
      </c>
      <c r="C18" s="7" t="str">
        <f>"FY"&amp;$B$1+3</f>
        <v>FY27</v>
      </c>
      <c r="D18" s="8" t="s">
        <v>8</v>
      </c>
      <c r="E18" s="8" t="s">
        <v>7</v>
      </c>
      <c r="F18" s="8" t="s">
        <v>30</v>
      </c>
      <c r="G18" s="8"/>
      <c r="H18" s="8"/>
      <c r="I18" s="15"/>
      <c r="J18" s="8"/>
    </row>
    <row r="19" spans="1:10" ht="60" x14ac:dyDescent="0.25">
      <c r="A19" s="12" t="s">
        <v>218</v>
      </c>
      <c r="B19" s="8" t="s">
        <v>7</v>
      </c>
      <c r="C19" s="7" t="str">
        <f>"FY"&amp;$B$1+1</f>
        <v>FY25</v>
      </c>
      <c r="D19" s="8" t="s">
        <v>180</v>
      </c>
      <c r="E19" s="8" t="s">
        <v>95</v>
      </c>
      <c r="F19" s="8" t="s">
        <v>30</v>
      </c>
      <c r="G19" s="8"/>
      <c r="H19" s="8"/>
      <c r="I19" s="15"/>
      <c r="J19" s="11"/>
    </row>
    <row r="20" spans="1:10" x14ac:dyDescent="0.25">
      <c r="A20" s="12" t="s">
        <v>209</v>
      </c>
      <c r="B20" s="28" t="s">
        <v>96</v>
      </c>
      <c r="C20" s="7" t="str">
        <f>"FY"&amp;$B$1+1</f>
        <v>FY25</v>
      </c>
      <c r="D20" s="22" t="s">
        <v>107</v>
      </c>
      <c r="E20" s="22" t="s">
        <v>14</v>
      </c>
      <c r="F20" s="22" t="s">
        <v>30</v>
      </c>
      <c r="G20" s="8"/>
      <c r="H20" s="8"/>
      <c r="I20" s="15"/>
      <c r="J20" s="4"/>
    </row>
    <row r="21" spans="1:10" x14ac:dyDescent="0.25">
      <c r="A21" s="12" t="s">
        <v>222</v>
      </c>
      <c r="B21" s="12" t="s">
        <v>96</v>
      </c>
      <c r="C21" s="13" t="s">
        <v>223</v>
      </c>
      <c r="D21" s="12" t="s">
        <v>224</v>
      </c>
      <c r="E21" s="12" t="s">
        <v>14</v>
      </c>
      <c r="F21" s="12" t="s">
        <v>30</v>
      </c>
      <c r="G21" s="12"/>
      <c r="H21" s="12"/>
      <c r="I21" s="17"/>
      <c r="J21" s="12"/>
    </row>
    <row r="22" spans="1:10" ht="45" x14ac:dyDescent="0.25">
      <c r="A22" s="12" t="s">
        <v>219</v>
      </c>
      <c r="B22" s="8" t="s">
        <v>7</v>
      </c>
      <c r="C22" s="7" t="str">
        <f>"FY"&amp;$B$1+2</f>
        <v>FY26</v>
      </c>
      <c r="D22" s="8" t="s">
        <v>118</v>
      </c>
      <c r="E22" s="8" t="s">
        <v>95</v>
      </c>
      <c r="F22" s="8" t="s">
        <v>30</v>
      </c>
      <c r="G22" s="8"/>
      <c r="H22" s="8"/>
      <c r="I22" s="15"/>
      <c r="J22" s="8"/>
    </row>
    <row r="23" spans="1:10" ht="30" x14ac:dyDescent="0.25">
      <c r="A23" s="22" t="s">
        <v>188</v>
      </c>
      <c r="B23" s="12" t="s">
        <v>95</v>
      </c>
      <c r="C23" s="13" t="str">
        <f>"FY"&amp;$B$1 +2</f>
        <v>FY26</v>
      </c>
      <c r="D23" s="12" t="s">
        <v>206</v>
      </c>
      <c r="E23" s="12" t="s">
        <v>9</v>
      </c>
      <c r="F23" s="12" t="s">
        <v>30</v>
      </c>
      <c r="G23" s="12"/>
      <c r="H23" s="12"/>
      <c r="I23" s="17" t="s">
        <v>30</v>
      </c>
      <c r="J23" s="12"/>
    </row>
    <row r="24" spans="1:10" ht="75" x14ac:dyDescent="0.25">
      <c r="A24" s="8" t="s">
        <v>225</v>
      </c>
      <c r="B24" s="8" t="s">
        <v>7</v>
      </c>
      <c r="C24" s="7" t="str">
        <f>"FY"&amp;$B$1+3</f>
        <v>FY27</v>
      </c>
      <c r="D24" s="8" t="s">
        <v>211</v>
      </c>
      <c r="E24" s="8" t="s">
        <v>95</v>
      </c>
      <c r="F24" s="18" t="s">
        <v>70</v>
      </c>
      <c r="G24" s="18" t="s">
        <v>41</v>
      </c>
      <c r="H24" s="8"/>
      <c r="I24" s="15"/>
      <c r="J24" s="8"/>
    </row>
    <row r="25" spans="1:10" ht="31.5" x14ac:dyDescent="0.25">
      <c r="A25" s="8" t="s">
        <v>80</v>
      </c>
      <c r="B25" s="8" t="s">
        <v>7</v>
      </c>
      <c r="C25" s="7" t="str">
        <f>"FY"&amp;$B$1+2</f>
        <v>FY26</v>
      </c>
      <c r="D25" s="8" t="s">
        <v>61</v>
      </c>
      <c r="E25" s="8" t="s">
        <v>95</v>
      </c>
      <c r="F25" s="8"/>
      <c r="G25" s="18" t="s">
        <v>44</v>
      </c>
      <c r="H25" s="8" t="s">
        <v>108</v>
      </c>
      <c r="I25" s="15"/>
      <c r="J25" s="8"/>
    </row>
    <row r="26" spans="1:10" ht="30" x14ac:dyDescent="0.25">
      <c r="A26" s="8" t="s">
        <v>80</v>
      </c>
      <c r="B26" s="8" t="s">
        <v>7</v>
      </c>
      <c r="C26" s="7" t="str">
        <f t="shared" ref="C26:C30" si="1">"FY"&amp;$B$1+3</f>
        <v>FY27</v>
      </c>
      <c r="D26" s="8" t="s">
        <v>11</v>
      </c>
      <c r="E26" s="8" t="s">
        <v>22</v>
      </c>
      <c r="F26" s="8" t="s">
        <v>30</v>
      </c>
      <c r="G26" s="8"/>
      <c r="H26" s="8"/>
      <c r="I26" s="15"/>
      <c r="J26" s="8"/>
    </row>
    <row r="27" spans="1:10" ht="45" x14ac:dyDescent="0.25">
      <c r="A27" s="8" t="s">
        <v>80</v>
      </c>
      <c r="B27" s="8" t="s">
        <v>124</v>
      </c>
      <c r="C27" s="7" t="str">
        <f t="shared" si="1"/>
        <v>FY27</v>
      </c>
      <c r="D27" s="8" t="s">
        <v>47</v>
      </c>
      <c r="E27" s="8" t="s">
        <v>12</v>
      </c>
      <c r="F27" s="18" t="s">
        <v>70</v>
      </c>
      <c r="G27" s="18" t="s">
        <v>41</v>
      </c>
      <c r="H27" s="8"/>
      <c r="I27" s="15"/>
      <c r="J27" s="8"/>
    </row>
    <row r="28" spans="1:10" ht="75" x14ac:dyDescent="0.25">
      <c r="A28" s="22" t="s">
        <v>126</v>
      </c>
      <c r="B28" s="8" t="s">
        <v>7</v>
      </c>
      <c r="C28" s="7" t="str">
        <f t="shared" si="1"/>
        <v>FY27</v>
      </c>
      <c r="D28" s="12" t="s">
        <v>199</v>
      </c>
      <c r="E28" s="8" t="s">
        <v>9</v>
      </c>
      <c r="F28" s="8"/>
      <c r="G28" s="8"/>
      <c r="H28" s="29" t="s">
        <v>43</v>
      </c>
      <c r="I28" s="15"/>
      <c r="J28" s="8" t="s">
        <v>195</v>
      </c>
    </row>
    <row r="29" spans="1:10" ht="105" x14ac:dyDescent="0.25">
      <c r="A29" s="8" t="s">
        <v>136</v>
      </c>
      <c r="B29" s="8" t="s">
        <v>7</v>
      </c>
      <c r="C29" s="7" t="str">
        <f t="shared" si="1"/>
        <v>FY27</v>
      </c>
      <c r="D29" s="8" t="s">
        <v>200</v>
      </c>
      <c r="E29" s="8" t="s">
        <v>22</v>
      </c>
      <c r="F29" s="10"/>
      <c r="G29" s="10"/>
      <c r="H29" s="29" t="s">
        <v>43</v>
      </c>
      <c r="I29" s="15"/>
      <c r="J29" s="8" t="s">
        <v>195</v>
      </c>
    </row>
    <row r="30" spans="1:10" ht="31.5" x14ac:dyDescent="0.25">
      <c r="A30" s="8" t="s">
        <v>106</v>
      </c>
      <c r="B30" s="8" t="s">
        <v>95</v>
      </c>
      <c r="C30" s="7" t="str">
        <f t="shared" si="1"/>
        <v>FY27</v>
      </c>
      <c r="D30" s="8" t="s">
        <v>207</v>
      </c>
      <c r="E30" s="8" t="s">
        <v>9</v>
      </c>
      <c r="F30" s="10"/>
      <c r="G30" s="18" t="s">
        <v>41</v>
      </c>
      <c r="H30" s="8"/>
      <c r="I30" s="15"/>
      <c r="J30" s="8"/>
    </row>
    <row r="31" spans="1:10" ht="31.5" x14ac:dyDescent="0.25">
      <c r="A31" s="8" t="s">
        <v>77</v>
      </c>
      <c r="B31" s="8" t="s">
        <v>95</v>
      </c>
      <c r="C31" s="7" t="str">
        <f>"FY"&amp;$B$1+2</f>
        <v>FY26</v>
      </c>
      <c r="D31" s="8" t="s">
        <v>61</v>
      </c>
      <c r="E31" s="8" t="s">
        <v>9</v>
      </c>
      <c r="F31" s="8"/>
      <c r="G31" s="18" t="s">
        <v>44</v>
      </c>
      <c r="H31" s="8"/>
      <c r="I31" s="15"/>
      <c r="J31" s="8"/>
    </row>
    <row r="32" spans="1:10" ht="30" x14ac:dyDescent="0.25">
      <c r="A32" s="8" t="s">
        <v>77</v>
      </c>
      <c r="B32" s="8" t="s">
        <v>22</v>
      </c>
      <c r="C32" s="7" t="str">
        <f>"AY"&amp;$B$1+3</f>
        <v>AY27</v>
      </c>
      <c r="D32" s="8" t="s">
        <v>35</v>
      </c>
      <c r="E32" s="8" t="s">
        <v>16</v>
      </c>
      <c r="F32" s="8" t="s">
        <v>30</v>
      </c>
      <c r="G32" s="8"/>
      <c r="H32" s="8"/>
      <c r="I32" s="15"/>
      <c r="J32" s="8"/>
    </row>
    <row r="33" spans="1:10" ht="60" x14ac:dyDescent="0.25">
      <c r="A33" s="8" t="s">
        <v>215</v>
      </c>
      <c r="B33" s="8" t="s">
        <v>95</v>
      </c>
      <c r="C33" s="7" t="str">
        <f>"FY"&amp;$B$1+3</f>
        <v>FY27</v>
      </c>
      <c r="D33" s="8" t="s">
        <v>212</v>
      </c>
      <c r="E33" s="8" t="s">
        <v>16</v>
      </c>
      <c r="F33" s="18" t="s">
        <v>70</v>
      </c>
      <c r="G33" s="18" t="s">
        <v>41</v>
      </c>
      <c r="H33" s="8"/>
      <c r="I33" s="15"/>
      <c r="J33" s="8"/>
    </row>
    <row r="34" spans="1:10" ht="30" x14ac:dyDescent="0.25">
      <c r="A34" s="24" t="s">
        <v>77</v>
      </c>
      <c r="B34" s="8" t="s">
        <v>95</v>
      </c>
      <c r="C34" s="7" t="str">
        <f>"FY"&amp;$B$1+1</f>
        <v>FY25</v>
      </c>
      <c r="D34" s="8" t="s">
        <v>17</v>
      </c>
      <c r="E34" s="8" t="s">
        <v>9</v>
      </c>
      <c r="F34" s="8" t="s">
        <v>30</v>
      </c>
      <c r="G34" s="8"/>
      <c r="H34" s="8"/>
      <c r="I34" s="15"/>
      <c r="J34" s="8"/>
    </row>
    <row r="35" spans="1:10" ht="31.5" x14ac:dyDescent="0.25">
      <c r="A35" s="8" t="s">
        <v>77</v>
      </c>
      <c r="B35" s="8" t="s">
        <v>22</v>
      </c>
      <c r="C35" s="7" t="str">
        <f>"FY"&amp;$B$1+3</f>
        <v>FY27</v>
      </c>
      <c r="D35" s="8" t="s">
        <v>36</v>
      </c>
      <c r="E35" s="8" t="s">
        <v>38</v>
      </c>
      <c r="F35" s="18" t="s">
        <v>70</v>
      </c>
      <c r="G35" s="8"/>
      <c r="H35" s="8"/>
      <c r="I35" s="15"/>
      <c r="J35" s="8"/>
    </row>
    <row r="36" spans="1:10" ht="31.5" x14ac:dyDescent="0.25">
      <c r="A36" s="8" t="s">
        <v>77</v>
      </c>
      <c r="B36" s="8" t="s">
        <v>22</v>
      </c>
      <c r="C36" s="7" t="str">
        <f>"FY"&amp;$B$1+3</f>
        <v>FY27</v>
      </c>
      <c r="D36" s="8" t="s">
        <v>37</v>
      </c>
      <c r="E36" s="8" t="s">
        <v>9</v>
      </c>
      <c r="F36" s="18" t="s">
        <v>70</v>
      </c>
      <c r="G36" s="8"/>
      <c r="H36" s="8"/>
      <c r="I36" s="15"/>
      <c r="J36" s="8"/>
    </row>
    <row r="37" spans="1:10" ht="31.5" x14ac:dyDescent="0.25">
      <c r="A37" s="8" t="s">
        <v>77</v>
      </c>
      <c r="B37" s="8" t="s">
        <v>95</v>
      </c>
      <c r="C37" s="7" t="str">
        <f>"FY"&amp;$B$1+2</f>
        <v>FY26</v>
      </c>
      <c r="D37" s="8" t="s">
        <v>62</v>
      </c>
      <c r="E37" s="8" t="s">
        <v>14</v>
      </c>
      <c r="F37" s="10"/>
      <c r="G37" s="18" t="s">
        <v>44</v>
      </c>
      <c r="H37" s="8"/>
      <c r="I37" s="15"/>
      <c r="J37" s="8"/>
    </row>
    <row r="38" spans="1:10" ht="30" x14ac:dyDescent="0.25">
      <c r="A38" s="8" t="s">
        <v>89</v>
      </c>
      <c r="B38" s="8" t="s">
        <v>95</v>
      </c>
      <c r="C38" s="7" t="str">
        <f>"FY"&amp;$B$1+2</f>
        <v>FY26</v>
      </c>
      <c r="D38" s="8" t="s">
        <v>15</v>
      </c>
      <c r="E38" s="8" t="s">
        <v>14</v>
      </c>
      <c r="F38" s="9"/>
      <c r="G38" s="10"/>
      <c r="H38" s="8"/>
      <c r="I38" s="15"/>
      <c r="J38" s="8"/>
    </row>
    <row r="39" spans="1:10" ht="45" x14ac:dyDescent="0.25">
      <c r="A39" s="8" t="s">
        <v>78</v>
      </c>
      <c r="B39" s="8" t="s">
        <v>7</v>
      </c>
      <c r="C39" s="7" t="str">
        <f>"FY"&amp;$B$1+3</f>
        <v>FY27</v>
      </c>
      <c r="D39" s="8" t="s">
        <v>183</v>
      </c>
      <c r="E39" s="8" t="s">
        <v>95</v>
      </c>
      <c r="F39" s="8" t="s">
        <v>30</v>
      </c>
      <c r="G39" s="8"/>
      <c r="H39" s="8"/>
      <c r="I39" s="15"/>
      <c r="J39" s="8"/>
    </row>
    <row r="40" spans="1:10" ht="31.5" x14ac:dyDescent="0.25">
      <c r="A40" s="8" t="s">
        <v>78</v>
      </c>
      <c r="B40" s="8" t="s">
        <v>95</v>
      </c>
      <c r="C40" s="7" t="s">
        <v>3</v>
      </c>
      <c r="D40" s="8" t="s">
        <v>121</v>
      </c>
      <c r="E40" s="8" t="s">
        <v>16</v>
      </c>
      <c r="F40" s="8"/>
      <c r="G40" s="18" t="s">
        <v>44</v>
      </c>
      <c r="H40" s="8"/>
      <c r="I40" s="15"/>
      <c r="J40" s="8"/>
    </row>
    <row r="41" spans="1:10" ht="30" x14ac:dyDescent="0.25">
      <c r="A41" s="22" t="s">
        <v>181</v>
      </c>
      <c r="B41" s="22" t="s">
        <v>95</v>
      </c>
      <c r="C41" s="7" t="str">
        <f>"FY"&amp;$B$1+3</f>
        <v>FY27</v>
      </c>
      <c r="D41" s="22" t="s">
        <v>182</v>
      </c>
      <c r="E41" s="22" t="s">
        <v>9</v>
      </c>
      <c r="F41" s="22" t="s">
        <v>30</v>
      </c>
      <c r="G41" s="10"/>
      <c r="H41" s="8"/>
      <c r="I41" s="15"/>
      <c r="J41" s="8"/>
    </row>
    <row r="42" spans="1:10" ht="75" x14ac:dyDescent="0.25">
      <c r="A42" s="8" t="s">
        <v>90</v>
      </c>
      <c r="B42" s="8" t="s">
        <v>22</v>
      </c>
      <c r="C42" s="7" t="str">
        <f>"FY"&amp;$B$1+3</f>
        <v>FY27</v>
      </c>
      <c r="D42" s="8" t="s">
        <v>213</v>
      </c>
      <c r="E42" s="8" t="s">
        <v>16</v>
      </c>
      <c r="F42" s="18" t="s">
        <v>70</v>
      </c>
      <c r="G42" s="18" t="s">
        <v>41</v>
      </c>
      <c r="H42" s="8"/>
      <c r="I42" s="15"/>
      <c r="J42" s="8"/>
    </row>
    <row r="43" spans="1:10" ht="30" x14ac:dyDescent="0.25">
      <c r="A43" s="8" t="s">
        <v>90</v>
      </c>
      <c r="B43" s="18" t="s">
        <v>96</v>
      </c>
      <c r="C43" s="7" t="str">
        <f>"FY"&amp;$B$1+1</f>
        <v>FY25</v>
      </c>
      <c r="D43" s="8" t="s">
        <v>33</v>
      </c>
      <c r="E43" s="8" t="s">
        <v>16</v>
      </c>
      <c r="F43" s="8"/>
      <c r="G43" s="8"/>
      <c r="H43" s="8"/>
      <c r="I43" s="15"/>
      <c r="J43" s="8"/>
    </row>
    <row r="44" spans="1:10" ht="31.5" x14ac:dyDescent="0.25">
      <c r="A44" s="8" t="s">
        <v>90</v>
      </c>
      <c r="B44" s="8" t="s">
        <v>7</v>
      </c>
      <c r="C44" s="7" t="str">
        <f>"FY"&amp;$B$1+2</f>
        <v>FY26</v>
      </c>
      <c r="D44" s="8" t="s">
        <v>145</v>
      </c>
      <c r="E44" s="8" t="s">
        <v>95</v>
      </c>
      <c r="F44" s="8"/>
      <c r="G44" s="18" t="s">
        <v>44</v>
      </c>
      <c r="H44" s="8"/>
      <c r="I44" s="15"/>
      <c r="J44" s="8"/>
    </row>
    <row r="45" spans="1:10" ht="31.5" x14ac:dyDescent="0.25">
      <c r="A45" s="24" t="s">
        <v>79</v>
      </c>
      <c r="B45" s="8" t="s">
        <v>95</v>
      </c>
      <c r="C45" s="7" t="str">
        <f>"FY"&amp;$B$1+2</f>
        <v>FY26</v>
      </c>
      <c r="D45" s="8" t="s">
        <v>123</v>
      </c>
      <c r="E45" s="8" t="s">
        <v>9</v>
      </c>
      <c r="F45" s="8"/>
      <c r="G45" s="18" t="s">
        <v>44</v>
      </c>
      <c r="H45" s="8"/>
      <c r="I45" s="15"/>
      <c r="J45" s="8"/>
    </row>
    <row r="46" spans="1:10" ht="30" x14ac:dyDescent="0.25">
      <c r="A46" s="22" t="s">
        <v>79</v>
      </c>
      <c r="B46" s="22" t="s">
        <v>95</v>
      </c>
      <c r="C46" s="7" t="str">
        <f>"FY"&amp;$B$1+3</f>
        <v>FY27</v>
      </c>
      <c r="D46" s="22" t="s">
        <v>220</v>
      </c>
      <c r="E46" s="22" t="s">
        <v>9</v>
      </c>
      <c r="F46" s="8" t="s">
        <v>30</v>
      </c>
      <c r="G46" s="10"/>
      <c r="H46" s="8"/>
      <c r="I46" s="15"/>
      <c r="J46" s="8"/>
    </row>
    <row r="47" spans="1:10" ht="45" x14ac:dyDescent="0.25">
      <c r="A47" s="8" t="s">
        <v>79</v>
      </c>
      <c r="B47" s="8" t="s">
        <v>95</v>
      </c>
      <c r="C47" s="7" t="str">
        <f>"FY"&amp;$B$1+3</f>
        <v>FY27</v>
      </c>
      <c r="D47" s="8" t="s">
        <v>103</v>
      </c>
      <c r="E47" s="8" t="s">
        <v>9</v>
      </c>
      <c r="F47" s="18" t="s">
        <v>70</v>
      </c>
      <c r="G47" s="18" t="s">
        <v>41</v>
      </c>
      <c r="H47" s="16"/>
      <c r="I47" s="15"/>
      <c r="J47" s="8"/>
    </row>
    <row r="48" spans="1:10" ht="120" x14ac:dyDescent="0.25">
      <c r="A48" s="8" t="s">
        <v>127</v>
      </c>
      <c r="B48" s="8" t="s">
        <v>7</v>
      </c>
      <c r="C48" s="7" t="str">
        <f>"FY"&amp;$B$1+3</f>
        <v>FY27</v>
      </c>
      <c r="D48" s="8" t="s">
        <v>201</v>
      </c>
      <c r="E48" s="8" t="s">
        <v>9</v>
      </c>
      <c r="F48" s="10"/>
      <c r="G48" s="10"/>
      <c r="H48" s="29" t="s">
        <v>43</v>
      </c>
      <c r="I48" s="15"/>
      <c r="J48" s="27" t="s">
        <v>196</v>
      </c>
    </row>
    <row r="49" spans="1:11" ht="75" x14ac:dyDescent="0.25">
      <c r="A49" s="48" t="s">
        <v>82</v>
      </c>
      <c r="B49" s="8" t="s">
        <v>95</v>
      </c>
      <c r="C49" s="7" t="str">
        <f>"FY"&amp;$B$1+3</f>
        <v>FY27</v>
      </c>
      <c r="D49" s="8" t="s">
        <v>208</v>
      </c>
      <c r="E49" s="8" t="s">
        <v>9</v>
      </c>
      <c r="F49" s="8" t="s">
        <v>30</v>
      </c>
      <c r="G49" s="8" t="s">
        <v>30</v>
      </c>
      <c r="H49" s="8" t="s">
        <v>30</v>
      </c>
      <c r="I49" s="15" t="s">
        <v>30</v>
      </c>
      <c r="J49" s="8"/>
    </row>
    <row r="50" spans="1:11" ht="30" x14ac:dyDescent="0.25">
      <c r="A50" s="8" t="s">
        <v>109</v>
      </c>
      <c r="B50" s="8" t="s">
        <v>21</v>
      </c>
      <c r="C50" s="7" t="str">
        <f>"FY"&amp;$B$1+3</f>
        <v>FY27</v>
      </c>
      <c r="D50" s="8" t="s">
        <v>23</v>
      </c>
      <c r="E50" s="8" t="s">
        <v>39</v>
      </c>
      <c r="F50" s="8" t="s">
        <v>30</v>
      </c>
      <c r="G50" s="8" t="s">
        <v>30</v>
      </c>
      <c r="H50" s="8"/>
      <c r="I50" s="15"/>
      <c r="J50" s="8"/>
    </row>
    <row r="51" spans="1:11" ht="30" x14ac:dyDescent="0.25">
      <c r="A51" s="8" t="s">
        <v>92</v>
      </c>
      <c r="B51" s="8" t="s">
        <v>95</v>
      </c>
      <c r="C51" s="7" t="str">
        <f>"FY"&amp;$B$1+2</f>
        <v>FY26</v>
      </c>
      <c r="D51" s="8" t="s">
        <v>24</v>
      </c>
      <c r="E51" s="8" t="s">
        <v>9</v>
      </c>
      <c r="F51" s="8" t="s">
        <v>30</v>
      </c>
      <c r="G51" s="8" t="s">
        <v>30</v>
      </c>
      <c r="H51" s="8"/>
      <c r="I51" s="15"/>
      <c r="J51" s="8"/>
    </row>
    <row r="52" spans="1:11" ht="30" x14ac:dyDescent="0.25">
      <c r="A52" s="8" t="s">
        <v>92</v>
      </c>
      <c r="B52" s="8" t="s">
        <v>95</v>
      </c>
      <c r="C52" s="7" t="str">
        <f>"FY"&amp;$B$1+3</f>
        <v>FY27</v>
      </c>
      <c r="D52" s="8" t="s">
        <v>25</v>
      </c>
      <c r="E52" s="8" t="s">
        <v>9</v>
      </c>
      <c r="F52" s="8" t="s">
        <v>30</v>
      </c>
      <c r="G52" s="8" t="s">
        <v>30</v>
      </c>
      <c r="H52" s="8"/>
      <c r="I52" s="15"/>
      <c r="J52" s="8"/>
    </row>
    <row r="53" spans="1:11" ht="30" x14ac:dyDescent="0.25">
      <c r="A53" s="8" t="s">
        <v>230</v>
      </c>
      <c r="B53" s="8" t="s">
        <v>7</v>
      </c>
      <c r="C53" s="7" t="s">
        <v>231</v>
      </c>
      <c r="D53" s="8" t="s">
        <v>232</v>
      </c>
      <c r="E53" s="8" t="s">
        <v>22</v>
      </c>
      <c r="F53" s="8" t="s">
        <v>30</v>
      </c>
      <c r="G53" s="8"/>
      <c r="H53" s="8"/>
      <c r="I53" s="15"/>
      <c r="J53" s="8"/>
    </row>
    <row r="54" spans="1:11" ht="31.5" x14ac:dyDescent="0.25">
      <c r="A54" s="8" t="s">
        <v>87</v>
      </c>
      <c r="B54" s="8" t="s">
        <v>95</v>
      </c>
      <c r="C54" s="7" t="str">
        <f>"FY"&amp;$B$1+3</f>
        <v>FY27</v>
      </c>
      <c r="D54" s="8" t="s">
        <v>104</v>
      </c>
      <c r="E54" s="8" t="s">
        <v>14</v>
      </c>
      <c r="F54" s="18" t="s">
        <v>70</v>
      </c>
      <c r="G54" s="18" t="s">
        <v>41</v>
      </c>
      <c r="H54" s="8" t="s">
        <v>30</v>
      </c>
      <c r="I54" s="15"/>
      <c r="J54" s="8"/>
    </row>
    <row r="55" spans="1:11" ht="30" x14ac:dyDescent="0.25">
      <c r="A55" s="8" t="s">
        <v>87</v>
      </c>
      <c r="B55" s="8" t="s">
        <v>39</v>
      </c>
      <c r="C55" s="7" t="s">
        <v>3</v>
      </c>
      <c r="D55" s="8" t="s">
        <v>74</v>
      </c>
      <c r="E55" s="8" t="s">
        <v>32</v>
      </c>
      <c r="F55" s="8" t="s">
        <v>30</v>
      </c>
      <c r="G55" s="8"/>
      <c r="H55" s="8"/>
      <c r="I55" s="15"/>
      <c r="J55" s="8"/>
    </row>
    <row r="56" spans="1:11" ht="30" x14ac:dyDescent="0.25">
      <c r="A56" s="8" t="s">
        <v>86</v>
      </c>
      <c r="B56" s="8" t="s">
        <v>22</v>
      </c>
      <c r="C56" s="7" t="str">
        <f>"FY"&amp;$B$1+2</f>
        <v>FY26</v>
      </c>
      <c r="D56" s="8" t="s">
        <v>143</v>
      </c>
      <c r="E56" s="8" t="s">
        <v>16</v>
      </c>
      <c r="F56" s="8" t="s">
        <v>30</v>
      </c>
      <c r="G56" s="8" t="s">
        <v>30</v>
      </c>
      <c r="H56" s="8"/>
      <c r="I56" s="15"/>
      <c r="J56" s="8"/>
    </row>
    <row r="57" spans="1:11" ht="30" x14ac:dyDescent="0.25">
      <c r="A57" s="8" t="s">
        <v>86</v>
      </c>
      <c r="B57" s="8" t="s">
        <v>22</v>
      </c>
      <c r="C57" s="7" t="str">
        <f>"FY"&amp;$B$1+3</f>
        <v>FY27</v>
      </c>
      <c r="D57" s="8" t="s">
        <v>144</v>
      </c>
      <c r="E57" s="8" t="s">
        <v>16</v>
      </c>
      <c r="F57" s="8" t="s">
        <v>30</v>
      </c>
      <c r="G57" s="8" t="s">
        <v>30</v>
      </c>
      <c r="H57" s="8"/>
      <c r="I57" s="15"/>
      <c r="J57" s="8"/>
    </row>
    <row r="58" spans="1:11" ht="30" x14ac:dyDescent="0.25">
      <c r="A58" s="8" t="s">
        <v>86</v>
      </c>
      <c r="B58" s="8" t="s">
        <v>22</v>
      </c>
      <c r="C58" s="7" t="str">
        <f>"FY"&amp;$B$1+3</f>
        <v>FY27</v>
      </c>
      <c r="D58" s="8" t="s">
        <v>28</v>
      </c>
      <c r="E58" s="8" t="s">
        <v>16</v>
      </c>
      <c r="F58" s="8" t="s">
        <v>30</v>
      </c>
      <c r="G58" s="8" t="s">
        <v>30</v>
      </c>
      <c r="H58" s="8"/>
      <c r="I58" s="15"/>
      <c r="J58" s="8"/>
    </row>
    <row r="59" spans="1:11" x14ac:dyDescent="0.25">
      <c r="A59" s="8" t="s">
        <v>86</v>
      </c>
      <c r="B59" s="8" t="s">
        <v>21</v>
      </c>
      <c r="C59" s="7" t="str">
        <f>"FY"&amp;$B$1+3</f>
        <v>FY27</v>
      </c>
      <c r="D59" s="8" t="s">
        <v>29</v>
      </c>
      <c r="E59" s="8" t="s">
        <v>39</v>
      </c>
      <c r="F59" s="8" t="s">
        <v>30</v>
      </c>
      <c r="G59" s="8" t="s">
        <v>30</v>
      </c>
      <c r="H59" s="8"/>
      <c r="I59" s="15"/>
      <c r="J59" s="8"/>
    </row>
    <row r="60" spans="1:11" ht="31.5" x14ac:dyDescent="0.25">
      <c r="A60" s="8" t="s">
        <v>229</v>
      </c>
      <c r="B60" s="8" t="s">
        <v>7</v>
      </c>
      <c r="C60" s="7" t="str">
        <f>"FY"&amp;$B$1+2</f>
        <v>FY26</v>
      </c>
      <c r="D60" s="8" t="s">
        <v>56</v>
      </c>
      <c r="E60" s="8" t="s">
        <v>95</v>
      </c>
      <c r="F60" s="8"/>
      <c r="G60" s="18" t="s">
        <v>44</v>
      </c>
      <c r="H60" s="8"/>
      <c r="I60" s="15"/>
      <c r="J60" s="8"/>
    </row>
    <row r="61" spans="1:11" ht="30" x14ac:dyDescent="0.25">
      <c r="A61" s="8" t="s">
        <v>94</v>
      </c>
      <c r="B61" s="8" t="s">
        <v>7</v>
      </c>
      <c r="C61" s="7" t="str">
        <f>"FY"&amp;$B$1+2</f>
        <v>FY26</v>
      </c>
      <c r="D61" s="22" t="s">
        <v>68</v>
      </c>
      <c r="E61" s="8" t="s">
        <v>22</v>
      </c>
      <c r="F61" s="8" t="s">
        <v>30</v>
      </c>
      <c r="G61" s="8" t="s">
        <v>30</v>
      </c>
      <c r="H61" s="8"/>
      <c r="I61" s="15"/>
      <c r="J61" s="8"/>
    </row>
    <row r="62" spans="1:11" ht="30" x14ac:dyDescent="0.25">
      <c r="A62" s="8" t="s">
        <v>120</v>
      </c>
      <c r="B62" s="8" t="s">
        <v>22</v>
      </c>
      <c r="C62" s="7" t="str">
        <f>"AY"&amp;$B$1+3</f>
        <v>AY27</v>
      </c>
      <c r="D62" s="8" t="s">
        <v>48</v>
      </c>
      <c r="E62" s="8" t="s">
        <v>16</v>
      </c>
      <c r="F62" s="8"/>
      <c r="G62" s="8"/>
      <c r="H62" s="8"/>
      <c r="I62" s="15"/>
      <c r="J62" s="8"/>
    </row>
    <row r="63" spans="1:11" ht="30" x14ac:dyDescent="0.25">
      <c r="A63" s="8" t="s">
        <v>83</v>
      </c>
      <c r="B63" s="8" t="s">
        <v>22</v>
      </c>
      <c r="C63" s="7" t="str">
        <f>"FY"&amp;$B$1+2</f>
        <v>FY26</v>
      </c>
      <c r="D63" s="8" t="s">
        <v>28</v>
      </c>
      <c r="E63" s="8" t="s">
        <v>16</v>
      </c>
      <c r="F63" s="8" t="s">
        <v>30</v>
      </c>
      <c r="G63" s="8" t="s">
        <v>30</v>
      </c>
      <c r="H63" s="8"/>
      <c r="I63" s="15"/>
      <c r="J63" s="8"/>
    </row>
    <row r="64" spans="1:11" ht="31.5" x14ac:dyDescent="0.25">
      <c r="A64" s="8" t="s">
        <v>84</v>
      </c>
      <c r="B64" s="8" t="s">
        <v>95</v>
      </c>
      <c r="C64" s="7" t="str">
        <f>"FY"&amp;$B$1+2</f>
        <v>FY26</v>
      </c>
      <c r="D64" s="8" t="s">
        <v>55</v>
      </c>
      <c r="E64" s="8" t="s">
        <v>228</v>
      </c>
      <c r="F64" s="8"/>
      <c r="G64" s="18" t="s">
        <v>44</v>
      </c>
      <c r="H64" s="8"/>
      <c r="I64" s="15"/>
      <c r="J64" s="8"/>
      <c r="K64" s="51"/>
    </row>
    <row r="65" spans="1:11" s="1" customFormat="1" ht="45" x14ac:dyDescent="0.25">
      <c r="A65" s="8" t="s">
        <v>227</v>
      </c>
      <c r="B65" s="8" t="s">
        <v>95</v>
      </c>
      <c r="C65" s="7" t="str">
        <f>"FY"&amp;$B$1+3</f>
        <v>FY27</v>
      </c>
      <c r="D65" s="8" t="s">
        <v>42</v>
      </c>
      <c r="E65" s="8" t="s">
        <v>22</v>
      </c>
      <c r="F65" s="18" t="s">
        <v>70</v>
      </c>
      <c r="G65" s="18" t="s">
        <v>41</v>
      </c>
      <c r="H65" s="8"/>
      <c r="I65" s="15"/>
      <c r="J65" s="8"/>
      <c r="K65" s="50"/>
    </row>
    <row r="66" spans="1:11" ht="31.5" x14ac:dyDescent="0.25">
      <c r="A66" s="8" t="s">
        <v>94</v>
      </c>
      <c r="B66" s="8" t="s">
        <v>95</v>
      </c>
      <c r="C66" s="7" t="s">
        <v>3</v>
      </c>
      <c r="D66" s="8" t="s">
        <v>121</v>
      </c>
      <c r="E66" s="8" t="s">
        <v>16</v>
      </c>
      <c r="F66" s="8"/>
      <c r="G66" s="18" t="s">
        <v>44</v>
      </c>
      <c r="H66" s="8"/>
      <c r="I66" s="15"/>
      <c r="J66" s="8"/>
    </row>
    <row r="67" spans="1:11" s="1" customFormat="1" ht="60" x14ac:dyDescent="0.25">
      <c r="A67" s="8" t="s">
        <v>226</v>
      </c>
      <c r="B67" s="8" t="s">
        <v>39</v>
      </c>
      <c r="C67" s="7" t="str">
        <f>"FY"&amp;$B$1+3</f>
        <v>FY27</v>
      </c>
      <c r="D67" s="8" t="s">
        <v>40</v>
      </c>
      <c r="E67" s="8" t="s">
        <v>21</v>
      </c>
      <c r="F67" s="8" t="s">
        <v>30</v>
      </c>
      <c r="G67" s="8" t="s">
        <v>30</v>
      </c>
      <c r="H67" s="8"/>
      <c r="I67" s="15"/>
      <c r="J67" s="8"/>
      <c r="K67" s="50"/>
    </row>
    <row r="68" spans="1:11" s="1" customFormat="1" ht="60" x14ac:dyDescent="0.25">
      <c r="A68" s="8" t="s">
        <v>85</v>
      </c>
      <c r="B68" s="8" t="s">
        <v>130</v>
      </c>
      <c r="C68" s="7" t="str">
        <f>"FY"&amp;$B$1+4</f>
        <v>FY28</v>
      </c>
      <c r="D68" s="8" t="s">
        <v>112</v>
      </c>
      <c r="E68" s="8" t="s">
        <v>7</v>
      </c>
      <c r="F68" s="8"/>
      <c r="G68" s="8"/>
      <c r="H68" s="29" t="s">
        <v>43</v>
      </c>
      <c r="I68" s="15"/>
      <c r="J68" s="8" t="s">
        <v>195</v>
      </c>
    </row>
    <row r="69" spans="1:11" s="1" customFormat="1" ht="30" x14ac:dyDescent="0.25">
      <c r="A69" s="8" t="s">
        <v>85</v>
      </c>
      <c r="B69" s="18" t="s">
        <v>96</v>
      </c>
      <c r="C69" s="7" t="str">
        <f>"FY"&amp;$B$1+3</f>
        <v>FY27</v>
      </c>
      <c r="D69" s="8" t="s">
        <v>105</v>
      </c>
      <c r="E69" s="8" t="s">
        <v>7</v>
      </c>
      <c r="F69" s="8" t="s">
        <v>30</v>
      </c>
      <c r="G69" s="19"/>
      <c r="H69" s="8"/>
      <c r="I69" s="15"/>
      <c r="J69" s="8" t="s">
        <v>49</v>
      </c>
    </row>
  </sheetData>
  <mergeCells count="1">
    <mergeCell ref="A2:J2"/>
  </mergeCells>
  <hyperlinks>
    <hyperlink ref="G65" r:id="rId1" xr:uid="{AA2E2793-E9C5-49E4-92A5-06DD1F0D4834}"/>
    <hyperlink ref="B11" r:id="rId2" xr:uid="{C17FC51C-F606-465D-8195-3F53A221C3D2}"/>
    <hyperlink ref="B43" r:id="rId3" display="SW Finance" xr:uid="{075DA6CB-A870-48E1-BD98-B0DDD78EE6A1}"/>
    <hyperlink ref="F5" r:id="rId4" display="https://www.alaska.edu/swbudget/instructions-and-references/" xr:uid="{E5A2DB88-1694-4999-AB64-380B4AFA0CE8}"/>
    <hyperlink ref="H4" r:id="rId5" xr:uid="{2A61DC35-CBD3-43CD-8A90-3FD95A4D9651}"/>
    <hyperlink ref="F6" r:id="rId6" display="https://www.alaska.edu/swbudget/instructions-and-references/" xr:uid="{C065E2E4-CAF5-4412-9B2A-25639A4F4566}"/>
    <hyperlink ref="F24" r:id="rId7" display="https://www.alaska.edu/swbudget/instructions-and-references/" xr:uid="{0958BDB0-431C-46F1-AB3F-253F2749AE88}"/>
    <hyperlink ref="F27" r:id="rId8" display="https://www.alaska.edu/swbudget/instructions-and-references/" xr:uid="{803DA411-AD30-4BEF-9395-017507716FB8}"/>
    <hyperlink ref="F33" r:id="rId9" display="https://www.alaska.edu/swbudget/instructions-and-references/" xr:uid="{DA95F3F6-D21A-4763-A989-38D566F41C96}"/>
    <hyperlink ref="F35" r:id="rId10" display="https://www.alaska.edu/swbudget/instructions-and-references/" xr:uid="{BD800F03-0F4D-4E3C-80F6-65100F157650}"/>
    <hyperlink ref="F36" r:id="rId11" display="https://www.alaska.edu/swbudget/instructions-and-references/" xr:uid="{4B73336D-C800-4113-97A8-210EB7AAE141}"/>
    <hyperlink ref="F42" r:id="rId12" display="https://www.alaska.edu/swbudget/instructions-and-references/" xr:uid="{F196BE93-A2D5-465A-8E27-8E056ACD289F}"/>
    <hyperlink ref="F47" r:id="rId13" display="https://www.alaska.edu/swbudget/instructions-and-references/" xr:uid="{114261CE-1221-4FE0-998F-D943C6860E03}"/>
    <hyperlink ref="F54" r:id="rId14" display="https://www.alaska.edu/swbudget/instructions-and-references/" xr:uid="{3470EA5E-6E5C-4B37-9E70-CE0F1FF70F8E}"/>
    <hyperlink ref="F65" r:id="rId15" display="https://www.alaska.edu/swbudget/instructions-and-references/" xr:uid="{E307FD81-C2D3-453C-9B37-A0E251A4BC7A}"/>
    <hyperlink ref="G16" r:id="rId16" xr:uid="{5E0BA6F3-DB82-4E91-B785-56946B694685}"/>
    <hyperlink ref="G17" r:id="rId17" xr:uid="{2034F27E-749C-4A62-9BC5-4804FEF5AB34}"/>
    <hyperlink ref="G25" r:id="rId18" xr:uid="{B1D70020-C508-439E-BC7E-9333FB0A9AAE}"/>
    <hyperlink ref="G60" r:id="rId19" xr:uid="{D7F09C9F-BC6C-48BF-9DB2-0657AF38428F}"/>
    <hyperlink ref="G64" r:id="rId20" xr:uid="{EF3E482D-A6F9-4895-98FC-8723020E591D}"/>
    <hyperlink ref="G66" r:id="rId21" xr:uid="{B884B752-5573-4B35-A25C-D3592E172B5D}"/>
    <hyperlink ref="G24" r:id="rId22" xr:uid="{9518F74F-497C-4128-8297-739AD00B6E88}"/>
    <hyperlink ref="G27" r:id="rId23" xr:uid="{3C3E340A-0D81-4CEE-92CC-13FE705F54EC}"/>
    <hyperlink ref="G33" r:id="rId24" xr:uid="{B2CDA68F-C0D4-4EED-9870-FF559168A2DD}"/>
    <hyperlink ref="G42" r:id="rId25" xr:uid="{9B4CB0CD-70BC-414A-9FCC-04E88B988DA6}"/>
    <hyperlink ref="G47" r:id="rId26" xr:uid="{37B1EC0A-9D63-4E49-961B-9A4AE7E6F989}"/>
    <hyperlink ref="G54" r:id="rId27" xr:uid="{78C6B68F-9493-4CCD-BA5C-161B3C1D5FD1}"/>
    <hyperlink ref="G6" r:id="rId28" xr:uid="{9FBB10A6-2ED1-4C26-A3AB-D51FBCE0CAFF}"/>
    <hyperlink ref="G15" r:id="rId29" xr:uid="{00D9BEA4-8CBC-4873-8A9A-EBF18BDB1399}"/>
    <hyperlink ref="B12" r:id="rId30" xr:uid="{C5C70EF8-F014-4423-A066-DA59572111B9}"/>
    <hyperlink ref="B20" r:id="rId31" xr:uid="{AB2B54DB-BEE8-4901-8CB2-643BC4191DB2}"/>
    <hyperlink ref="B69" r:id="rId32" xr:uid="{E2E4C2F6-FE28-487A-B10B-773C8B0B7359}"/>
    <hyperlink ref="G31" r:id="rId33" xr:uid="{5E011D90-1335-41AA-A1BF-E58089F9AFFB}"/>
    <hyperlink ref="G30" r:id="rId34" xr:uid="{05820FA9-D634-4EAB-9C75-D5C0F4F3663F}"/>
    <hyperlink ref="G37" r:id="rId35" xr:uid="{90B26C81-569C-4FC5-9A66-750C8D0AE3AA}"/>
    <hyperlink ref="G45" r:id="rId36" display="CBD Process" xr:uid="{F9531EBA-540A-4BF0-B5C5-F891EC0B6540}"/>
    <hyperlink ref="G44" r:id="rId37" display="CBD Process" xr:uid="{5D1F79B5-7B93-4253-9DF3-B7D26511C1B7}"/>
    <hyperlink ref="H25" r:id="rId38" display="PME Process" xr:uid="{BC5548C8-D277-4D5C-B330-06C0B476A0E4}"/>
    <hyperlink ref="H28" r:id="rId39" xr:uid="{7D68E1BE-BE7E-4ED8-A6A6-BEFC9EC2142A}"/>
    <hyperlink ref="H29" r:id="rId40" xr:uid="{A3CCBDD1-A00E-482A-8B87-7984EF2F2A8A}"/>
    <hyperlink ref="H48" r:id="rId41" xr:uid="{698E232F-A389-417A-8DB3-0937C257C6BA}"/>
    <hyperlink ref="H68" r:id="rId42" xr:uid="{5B4A2AF6-9EEC-4456-8514-F8D4BC855D96}"/>
    <hyperlink ref="G40" r:id="rId43" xr:uid="{16C0C727-A869-4191-B1A3-CC189EEA65CB}"/>
  </hyperlinks>
  <pageMargins left="0.25" right="0.25" top="0.5" bottom="0.5" header="0.3" footer="0.3"/>
  <pageSetup orientation="landscape" r:id="rId44"/>
  <headerFooter>
    <oddFooter>Page &amp;P</oddFooter>
  </headerFooter>
  <tableParts count="1">
    <tablePart r:id="rId4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659E1-7019-49B0-BFF8-7C9351B58E9E}">
  <dimension ref="A1:J67"/>
  <sheetViews>
    <sheetView topLeftCell="A2" zoomScaleNormal="100" zoomScaleSheetLayoutView="100" workbookViewId="0">
      <selection activeCell="A2" sqref="A2:J2"/>
    </sheetView>
  </sheetViews>
  <sheetFormatPr defaultRowHeight="15.75" x14ac:dyDescent="0.25"/>
  <cols>
    <col min="1" max="1" width="10.125" style="4" bestFit="1" customWidth="1"/>
    <col min="2" max="2" width="10.625" style="5" customWidth="1"/>
    <col min="3" max="3" width="5.625" style="4" customWidth="1"/>
    <col min="4" max="4" width="30.625" style="5" customWidth="1"/>
    <col min="5" max="5" width="10.625" style="4" customWidth="1"/>
    <col min="6" max="6" width="9.375" style="2" customWidth="1"/>
    <col min="7" max="7" width="7.875" style="2" customWidth="1"/>
    <col min="8" max="8" width="11" style="2" customWidth="1"/>
    <col min="9" max="9" width="7.625" style="2" customWidth="1"/>
    <col min="10" max="10" width="20.625" customWidth="1"/>
  </cols>
  <sheetData>
    <row r="1" spans="1:10" ht="18" hidden="1" customHeight="1" x14ac:dyDescent="0.25">
      <c r="A1" s="4" t="s">
        <v>66</v>
      </c>
      <c r="B1" s="20">
        <v>23</v>
      </c>
      <c r="C1" s="21">
        <v>24</v>
      </c>
      <c r="E1" s="5"/>
      <c r="F1" s="5"/>
      <c r="G1" s="5"/>
      <c r="H1" s="5"/>
      <c r="I1" s="5"/>
      <c r="J1" s="5"/>
    </row>
    <row r="2" spans="1:10" ht="53.25" customHeight="1" x14ac:dyDescent="0.25">
      <c r="A2" s="55" t="s">
        <v>216</v>
      </c>
      <c r="B2" s="55"/>
      <c r="C2" s="55"/>
      <c r="D2" s="55"/>
      <c r="E2" s="55"/>
      <c r="F2" s="55"/>
      <c r="G2" s="55"/>
      <c r="H2" s="55"/>
      <c r="I2" s="55"/>
      <c r="J2" s="55"/>
    </row>
    <row r="3" spans="1:10" s="3" customFormat="1" ht="45" customHeight="1" x14ac:dyDescent="0.25">
      <c r="A3" s="6" t="s">
        <v>19</v>
      </c>
      <c r="B3" s="6" t="s">
        <v>20</v>
      </c>
      <c r="C3" s="6" t="s">
        <v>13</v>
      </c>
      <c r="D3" s="6" t="s">
        <v>0</v>
      </c>
      <c r="E3" s="6" t="s">
        <v>1</v>
      </c>
      <c r="F3" s="6" t="s">
        <v>51</v>
      </c>
      <c r="G3" s="6" t="s">
        <v>52</v>
      </c>
      <c r="H3" s="6" t="s">
        <v>5</v>
      </c>
      <c r="I3" s="14" t="s">
        <v>6</v>
      </c>
      <c r="J3" s="6" t="s">
        <v>50</v>
      </c>
    </row>
    <row r="4" spans="1:10" s="23" customFormat="1" ht="60" x14ac:dyDescent="0.25">
      <c r="A4" s="25" t="s">
        <v>125</v>
      </c>
      <c r="B4" s="8" t="s">
        <v>7</v>
      </c>
      <c r="C4" s="7" t="str">
        <f>"FY"&amp;$B$1+3</f>
        <v>FY26</v>
      </c>
      <c r="D4" s="8" t="s">
        <v>197</v>
      </c>
      <c r="E4" s="8" t="s">
        <v>198</v>
      </c>
      <c r="F4" s="26"/>
      <c r="G4" s="26"/>
      <c r="H4" s="29" t="s">
        <v>43</v>
      </c>
      <c r="I4" s="30"/>
      <c r="J4" s="8" t="s">
        <v>195</v>
      </c>
    </row>
    <row r="5" spans="1:10" s="1" customFormat="1" ht="90" x14ac:dyDescent="0.25">
      <c r="A5" s="8" t="s">
        <v>204</v>
      </c>
      <c r="B5" s="8" t="s">
        <v>12</v>
      </c>
      <c r="C5" s="7" t="str">
        <f>"FY"&amp;$B$1+2</f>
        <v>FY25</v>
      </c>
      <c r="D5" s="32" t="s">
        <v>140</v>
      </c>
      <c r="E5" s="8" t="s">
        <v>16</v>
      </c>
      <c r="F5" s="18" t="s">
        <v>70</v>
      </c>
      <c r="G5" s="10"/>
      <c r="H5" s="8"/>
      <c r="I5" s="15"/>
      <c r="J5" s="8"/>
    </row>
    <row r="6" spans="1:10" s="1" customFormat="1" ht="60" x14ac:dyDescent="0.25">
      <c r="A6" s="8" t="s">
        <v>75</v>
      </c>
      <c r="B6" s="8" t="s">
        <v>95</v>
      </c>
      <c r="C6" s="7" t="str">
        <f>"FY"&amp;$B$1+3</f>
        <v>FY26</v>
      </c>
      <c r="D6" s="33" t="s">
        <v>210</v>
      </c>
      <c r="E6" s="8" t="s">
        <v>7</v>
      </c>
      <c r="F6" s="18" t="s">
        <v>70</v>
      </c>
      <c r="G6" s="18" t="s">
        <v>41</v>
      </c>
      <c r="H6" s="8"/>
      <c r="I6" s="15"/>
      <c r="J6" s="8"/>
    </row>
    <row r="7" spans="1:10" s="1" customFormat="1" ht="30" x14ac:dyDescent="0.25">
      <c r="A7" s="8" t="s">
        <v>75</v>
      </c>
      <c r="B7" s="8" t="s">
        <v>22</v>
      </c>
      <c r="C7" s="7" t="str">
        <f>"FY"&amp;$B$1+3</f>
        <v>FY26</v>
      </c>
      <c r="D7" s="8" t="s">
        <v>31</v>
      </c>
      <c r="E7" s="8" t="s">
        <v>16</v>
      </c>
      <c r="F7" s="8" t="s">
        <v>30</v>
      </c>
      <c r="G7" s="8"/>
      <c r="H7" s="8" t="s">
        <v>30</v>
      </c>
      <c r="I7" s="15"/>
      <c r="J7" s="8"/>
    </row>
    <row r="8" spans="1:10" s="1" customFormat="1" x14ac:dyDescent="0.25">
      <c r="A8" s="8" t="s">
        <v>202</v>
      </c>
      <c r="B8" s="8" t="s">
        <v>7</v>
      </c>
      <c r="C8" s="7" t="str">
        <f>"FY"&amp;$B$1+2</f>
        <v>FY25</v>
      </c>
      <c r="D8" s="8" t="s">
        <v>18</v>
      </c>
      <c r="E8" s="8" t="s">
        <v>95</v>
      </c>
      <c r="F8" s="8" t="s">
        <v>30</v>
      </c>
      <c r="G8" s="8"/>
      <c r="H8" s="8"/>
      <c r="I8" s="15"/>
      <c r="J8" s="8"/>
    </row>
    <row r="9" spans="1:10" s="1" customFormat="1" x14ac:dyDescent="0.25">
      <c r="A9" s="8" t="s">
        <v>113</v>
      </c>
      <c r="B9" s="8" t="s">
        <v>95</v>
      </c>
      <c r="C9" s="7" t="str">
        <f t="shared" ref="C9:C11" si="0">"FY"&amp;$B$1+2</f>
        <v>FY25</v>
      </c>
      <c r="D9" s="8" t="s">
        <v>63</v>
      </c>
      <c r="E9" s="8" t="s">
        <v>96</v>
      </c>
      <c r="F9" s="8" t="s">
        <v>30</v>
      </c>
      <c r="G9" s="8"/>
      <c r="H9" s="8"/>
      <c r="I9" s="15"/>
      <c r="J9" s="4"/>
    </row>
    <row r="10" spans="1:10" s="1" customFormat="1" x14ac:dyDescent="0.25">
      <c r="A10" s="8" t="s">
        <v>113</v>
      </c>
      <c r="B10" s="8" t="s">
        <v>95</v>
      </c>
      <c r="C10" s="7" t="str">
        <f t="shared" si="0"/>
        <v>FY25</v>
      </c>
      <c r="D10" s="8" t="s">
        <v>64</v>
      </c>
      <c r="E10" s="8" t="s">
        <v>97</v>
      </c>
      <c r="F10" s="8" t="s">
        <v>30</v>
      </c>
      <c r="G10" s="8"/>
      <c r="H10" s="8"/>
      <c r="I10" s="15"/>
      <c r="J10" s="8"/>
    </row>
    <row r="11" spans="1:10" s="1" customFormat="1" ht="75" x14ac:dyDescent="0.25">
      <c r="A11" s="8" t="s">
        <v>203</v>
      </c>
      <c r="B11" s="28" t="s">
        <v>97</v>
      </c>
      <c r="C11" s="7" t="str">
        <f t="shared" si="0"/>
        <v>FY25</v>
      </c>
      <c r="D11" s="33" t="s">
        <v>142</v>
      </c>
      <c r="E11" s="8" t="s">
        <v>7</v>
      </c>
      <c r="F11" s="8" t="s">
        <v>30</v>
      </c>
      <c r="G11" s="8"/>
      <c r="H11" s="8"/>
      <c r="I11" s="15" t="s">
        <v>30</v>
      </c>
      <c r="J11" s="8" t="s">
        <v>138</v>
      </c>
    </row>
    <row r="12" spans="1:10" s="1" customFormat="1" ht="31.5" x14ac:dyDescent="0.25">
      <c r="A12" s="8" t="s">
        <v>214</v>
      </c>
      <c r="B12" s="28" t="s">
        <v>96</v>
      </c>
      <c r="C12" s="7" t="str">
        <f>"FY"&amp;$B$1+2</f>
        <v>FY25</v>
      </c>
      <c r="D12" s="8" t="s">
        <v>65</v>
      </c>
      <c r="E12" s="8" t="s">
        <v>7</v>
      </c>
      <c r="F12" s="8" t="s">
        <v>30</v>
      </c>
      <c r="G12" s="8"/>
      <c r="H12" s="8"/>
      <c r="I12" s="15"/>
      <c r="J12" s="5" t="s">
        <v>139</v>
      </c>
    </row>
    <row r="13" spans="1:10" x14ac:dyDescent="0.25">
      <c r="A13" s="8" t="s">
        <v>2</v>
      </c>
      <c r="B13" s="8"/>
      <c r="C13" s="7" t="s">
        <v>3</v>
      </c>
      <c r="D13" s="8" t="s">
        <v>4</v>
      </c>
      <c r="E13" s="8" t="s">
        <v>14</v>
      </c>
      <c r="F13" s="8" t="s">
        <v>30</v>
      </c>
      <c r="G13" s="8"/>
      <c r="H13" s="8" t="s">
        <v>30</v>
      </c>
      <c r="I13" s="15" t="s">
        <v>30</v>
      </c>
      <c r="J13" s="8"/>
    </row>
    <row r="14" spans="1:10" ht="30" x14ac:dyDescent="0.25">
      <c r="A14" s="8" t="s">
        <v>76</v>
      </c>
      <c r="B14" s="8" t="s">
        <v>95</v>
      </c>
      <c r="C14" s="7" t="str">
        <f>"FY"&amp;$B$1+3</f>
        <v>FY26</v>
      </c>
      <c r="D14" s="8" t="s">
        <v>10</v>
      </c>
      <c r="E14" s="8" t="s">
        <v>7</v>
      </c>
      <c r="F14" s="8" t="s">
        <v>30</v>
      </c>
      <c r="G14" s="8"/>
      <c r="H14" s="8"/>
      <c r="I14" s="15" t="s">
        <v>30</v>
      </c>
      <c r="J14" s="8"/>
    </row>
    <row r="15" spans="1:10" ht="31.5" x14ac:dyDescent="0.25">
      <c r="A15" s="8" t="s">
        <v>76</v>
      </c>
      <c r="B15" s="8" t="s">
        <v>100</v>
      </c>
      <c r="C15" s="7" t="str">
        <f>"FY"&amp;$B$1+2</f>
        <v>FY25</v>
      </c>
      <c r="D15" s="8" t="s">
        <v>58</v>
      </c>
      <c r="E15" s="8" t="s">
        <v>95</v>
      </c>
      <c r="F15" s="8"/>
      <c r="G15" s="18" t="s">
        <v>44</v>
      </c>
      <c r="H15" s="8"/>
      <c r="I15" s="15"/>
      <c r="J15" s="8"/>
    </row>
    <row r="16" spans="1:10" ht="31.5" x14ac:dyDescent="0.25">
      <c r="A16" s="8" t="s">
        <v>76</v>
      </c>
      <c r="B16" s="8" t="s">
        <v>95</v>
      </c>
      <c r="C16" s="7" t="str">
        <f>"FY"&amp;$B$1+2</f>
        <v>FY25</v>
      </c>
      <c r="D16" s="8" t="s">
        <v>60</v>
      </c>
      <c r="E16" s="8" t="s">
        <v>7</v>
      </c>
      <c r="F16" s="8"/>
      <c r="G16" s="18" t="s">
        <v>44</v>
      </c>
      <c r="H16" s="8"/>
      <c r="I16" s="15"/>
      <c r="J16" s="8"/>
    </row>
    <row r="17" spans="1:10" ht="31.5" x14ac:dyDescent="0.25">
      <c r="A17" s="8" t="s">
        <v>57</v>
      </c>
      <c r="B17" s="8" t="s">
        <v>7</v>
      </c>
      <c r="C17" s="7" t="s">
        <v>3</v>
      </c>
      <c r="D17" s="8" t="s">
        <v>59</v>
      </c>
      <c r="E17" s="8" t="s">
        <v>95</v>
      </c>
      <c r="F17" s="8"/>
      <c r="G17" s="18" t="s">
        <v>44</v>
      </c>
      <c r="H17" s="8"/>
      <c r="I17" s="15"/>
      <c r="J17" s="8"/>
    </row>
    <row r="18" spans="1:10" ht="30" x14ac:dyDescent="0.25">
      <c r="A18" s="8" t="s">
        <v>76</v>
      </c>
      <c r="B18" s="8" t="s">
        <v>95</v>
      </c>
      <c r="C18" s="7" t="str">
        <f>"FY"&amp;$B$1+3</f>
        <v>FY26</v>
      </c>
      <c r="D18" s="8" t="s">
        <v>8</v>
      </c>
      <c r="E18" s="8" t="s">
        <v>7</v>
      </c>
      <c r="F18" s="8" t="s">
        <v>30</v>
      </c>
      <c r="G18" s="8"/>
      <c r="H18" s="8"/>
      <c r="I18" s="15"/>
      <c r="J18" s="8"/>
    </row>
    <row r="19" spans="1:10" ht="60" x14ac:dyDescent="0.25">
      <c r="A19" s="8" t="s">
        <v>209</v>
      </c>
      <c r="B19" s="8" t="s">
        <v>7</v>
      </c>
      <c r="C19" s="7" t="str">
        <f>"FY"&amp;$B$1+1</f>
        <v>FY24</v>
      </c>
      <c r="D19" s="8" t="s">
        <v>180</v>
      </c>
      <c r="E19" s="8" t="s">
        <v>95</v>
      </c>
      <c r="F19" s="8" t="s">
        <v>30</v>
      </c>
      <c r="G19" s="8"/>
      <c r="H19" s="8"/>
      <c r="I19" s="15"/>
      <c r="J19" s="11"/>
    </row>
    <row r="20" spans="1:10" x14ac:dyDescent="0.25">
      <c r="A20" s="8" t="s">
        <v>205</v>
      </c>
      <c r="B20" s="28" t="s">
        <v>96</v>
      </c>
      <c r="C20" s="7" t="str">
        <f>"FY"&amp;$B$1+1</f>
        <v>FY24</v>
      </c>
      <c r="D20" s="22" t="s">
        <v>107</v>
      </c>
      <c r="E20" s="22" t="s">
        <v>14</v>
      </c>
      <c r="F20" s="22" t="s">
        <v>30</v>
      </c>
      <c r="G20" s="8"/>
      <c r="H20" s="8"/>
      <c r="I20" s="15"/>
      <c r="J20" s="4"/>
    </row>
    <row r="21" spans="1:10" ht="45" x14ac:dyDescent="0.25">
      <c r="A21" s="8" t="s">
        <v>186</v>
      </c>
      <c r="B21" s="8" t="s">
        <v>7</v>
      </c>
      <c r="C21" s="7" t="str">
        <f>"FY"&amp;$B$1+2</f>
        <v>FY25</v>
      </c>
      <c r="D21" s="8" t="s">
        <v>118</v>
      </c>
      <c r="E21" s="8" t="s">
        <v>95</v>
      </c>
      <c r="F21" s="8" t="s">
        <v>30</v>
      </c>
      <c r="G21" s="8"/>
      <c r="H21" s="8"/>
      <c r="I21" s="15"/>
      <c r="J21" s="8"/>
    </row>
    <row r="22" spans="1:10" ht="30" x14ac:dyDescent="0.25">
      <c r="A22" s="31" t="s">
        <v>188</v>
      </c>
      <c r="B22" s="12" t="s">
        <v>95</v>
      </c>
      <c r="C22" s="13" t="str">
        <f>"FY"&amp;$B$1 +2</f>
        <v>FY25</v>
      </c>
      <c r="D22" s="12" t="s">
        <v>206</v>
      </c>
      <c r="E22" s="12" t="s">
        <v>9</v>
      </c>
      <c r="F22" s="12" t="s">
        <v>30</v>
      </c>
      <c r="G22" s="12"/>
      <c r="H22" s="12"/>
      <c r="I22" s="17" t="s">
        <v>30</v>
      </c>
      <c r="J22" s="12"/>
    </row>
    <row r="23" spans="1:10" ht="75" x14ac:dyDescent="0.25">
      <c r="A23" s="8" t="s">
        <v>188</v>
      </c>
      <c r="B23" s="8" t="s">
        <v>7</v>
      </c>
      <c r="C23" s="7" t="str">
        <f>"FY"&amp;$B$1+3</f>
        <v>FY26</v>
      </c>
      <c r="D23" s="8" t="s">
        <v>211</v>
      </c>
      <c r="E23" s="8" t="s">
        <v>95</v>
      </c>
      <c r="F23" s="18" t="s">
        <v>70</v>
      </c>
      <c r="G23" s="18" t="s">
        <v>41</v>
      </c>
      <c r="H23" s="8"/>
      <c r="I23" s="15"/>
      <c r="J23" s="8"/>
    </row>
    <row r="24" spans="1:10" ht="31.5" x14ac:dyDescent="0.25">
      <c r="A24" s="8" t="s">
        <v>80</v>
      </c>
      <c r="B24" s="8" t="s">
        <v>7</v>
      </c>
      <c r="C24" s="7" t="str">
        <f>"FY"&amp;$B$1+2</f>
        <v>FY25</v>
      </c>
      <c r="D24" s="8" t="s">
        <v>61</v>
      </c>
      <c r="E24" s="8" t="s">
        <v>95</v>
      </c>
      <c r="F24" s="8"/>
      <c r="G24" s="18" t="s">
        <v>44</v>
      </c>
      <c r="H24" s="8" t="s">
        <v>108</v>
      </c>
      <c r="I24" s="15"/>
      <c r="J24" s="8"/>
    </row>
    <row r="25" spans="1:10" x14ac:dyDescent="0.25">
      <c r="A25" s="8" t="s">
        <v>80</v>
      </c>
      <c r="B25" s="22" t="s">
        <v>95</v>
      </c>
      <c r="C25" s="7" t="str">
        <f t="shared" ref="C25:C30" si="1">"FY"&amp;$B$1+3</f>
        <v>FY26</v>
      </c>
      <c r="D25" s="22" t="s">
        <v>71</v>
      </c>
      <c r="E25" s="22" t="s">
        <v>9</v>
      </c>
      <c r="F25" s="10"/>
      <c r="G25" s="10"/>
      <c r="H25" s="8"/>
      <c r="I25" s="15"/>
      <c r="J25" s="8"/>
    </row>
    <row r="26" spans="1:10" ht="30" x14ac:dyDescent="0.25">
      <c r="A26" s="8" t="s">
        <v>80</v>
      </c>
      <c r="B26" s="8" t="s">
        <v>7</v>
      </c>
      <c r="C26" s="7" t="str">
        <f t="shared" si="1"/>
        <v>FY26</v>
      </c>
      <c r="D26" s="8" t="s">
        <v>11</v>
      </c>
      <c r="E26" s="8" t="s">
        <v>22</v>
      </c>
      <c r="F26" s="8" t="s">
        <v>30</v>
      </c>
      <c r="G26" s="8"/>
      <c r="H26" s="8"/>
      <c r="I26" s="15"/>
      <c r="J26" s="8"/>
    </row>
    <row r="27" spans="1:10" ht="45" x14ac:dyDescent="0.25">
      <c r="A27" s="8" t="s">
        <v>80</v>
      </c>
      <c r="B27" s="8" t="s">
        <v>124</v>
      </c>
      <c r="C27" s="7" t="str">
        <f t="shared" si="1"/>
        <v>FY26</v>
      </c>
      <c r="D27" s="8" t="s">
        <v>47</v>
      </c>
      <c r="E27" s="8" t="s">
        <v>12</v>
      </c>
      <c r="F27" s="18" t="s">
        <v>70</v>
      </c>
      <c r="G27" s="18" t="s">
        <v>41</v>
      </c>
      <c r="H27" s="8"/>
      <c r="I27" s="15"/>
      <c r="J27" s="8"/>
    </row>
    <row r="28" spans="1:10" ht="75" x14ac:dyDescent="0.25">
      <c r="A28" s="22" t="s">
        <v>126</v>
      </c>
      <c r="B28" s="8" t="s">
        <v>7</v>
      </c>
      <c r="C28" s="7" t="str">
        <f t="shared" si="1"/>
        <v>FY26</v>
      </c>
      <c r="D28" s="12" t="s">
        <v>199</v>
      </c>
      <c r="E28" s="8" t="s">
        <v>9</v>
      </c>
      <c r="F28" s="8"/>
      <c r="G28" s="8"/>
      <c r="H28" s="29" t="s">
        <v>43</v>
      </c>
      <c r="I28" s="15"/>
      <c r="J28" s="8" t="s">
        <v>195</v>
      </c>
    </row>
    <row r="29" spans="1:10" ht="105" x14ac:dyDescent="0.25">
      <c r="A29" s="8" t="s">
        <v>136</v>
      </c>
      <c r="B29" s="8" t="s">
        <v>7</v>
      </c>
      <c r="C29" s="7" t="str">
        <f t="shared" si="1"/>
        <v>FY26</v>
      </c>
      <c r="D29" s="8" t="s">
        <v>200</v>
      </c>
      <c r="E29" s="8" t="s">
        <v>22</v>
      </c>
      <c r="F29" s="10"/>
      <c r="G29" s="10"/>
      <c r="H29" s="29" t="s">
        <v>43</v>
      </c>
      <c r="I29" s="15"/>
      <c r="J29" s="8" t="s">
        <v>195</v>
      </c>
    </row>
    <row r="30" spans="1:10" ht="31.5" x14ac:dyDescent="0.25">
      <c r="A30" s="8" t="s">
        <v>106</v>
      </c>
      <c r="B30" s="8" t="s">
        <v>95</v>
      </c>
      <c r="C30" s="7" t="str">
        <f t="shared" si="1"/>
        <v>FY26</v>
      </c>
      <c r="D30" s="8" t="s">
        <v>207</v>
      </c>
      <c r="E30" s="8" t="s">
        <v>9</v>
      </c>
      <c r="F30" s="10"/>
      <c r="G30" s="18" t="s">
        <v>41</v>
      </c>
      <c r="H30" s="8"/>
      <c r="I30" s="15"/>
      <c r="J30" s="8"/>
    </row>
    <row r="31" spans="1:10" ht="31.5" x14ac:dyDescent="0.25">
      <c r="A31" s="8" t="s">
        <v>77</v>
      </c>
      <c r="B31" s="8" t="s">
        <v>95</v>
      </c>
      <c r="C31" s="7" t="str">
        <f>"FY"&amp;$B$1+2</f>
        <v>FY25</v>
      </c>
      <c r="D31" s="8" t="s">
        <v>61</v>
      </c>
      <c r="E31" s="8" t="s">
        <v>9</v>
      </c>
      <c r="F31" s="8"/>
      <c r="G31" s="18" t="s">
        <v>44</v>
      </c>
      <c r="H31" s="8"/>
      <c r="I31" s="15"/>
      <c r="J31" s="8"/>
    </row>
    <row r="32" spans="1:10" ht="30" x14ac:dyDescent="0.25">
      <c r="A32" s="8" t="s">
        <v>77</v>
      </c>
      <c r="B32" s="8" t="s">
        <v>22</v>
      </c>
      <c r="C32" s="7" t="str">
        <f>"AY"&amp;$B$1+3</f>
        <v>AY26</v>
      </c>
      <c r="D32" s="8" t="s">
        <v>35</v>
      </c>
      <c r="E32" s="8" t="s">
        <v>16</v>
      </c>
      <c r="F32" s="8" t="s">
        <v>30</v>
      </c>
      <c r="G32" s="8"/>
      <c r="H32" s="8"/>
      <c r="I32" s="15"/>
      <c r="J32" s="8"/>
    </row>
    <row r="33" spans="1:10" ht="60" x14ac:dyDescent="0.25">
      <c r="A33" s="8" t="s">
        <v>215</v>
      </c>
      <c r="B33" s="8" t="s">
        <v>95</v>
      </c>
      <c r="C33" s="7" t="str">
        <f>"FY"&amp;$B$1+3</f>
        <v>FY26</v>
      </c>
      <c r="D33" s="8" t="s">
        <v>212</v>
      </c>
      <c r="E33" s="8" t="s">
        <v>16</v>
      </c>
      <c r="F33" s="18" t="s">
        <v>70</v>
      </c>
      <c r="G33" s="18" t="s">
        <v>41</v>
      </c>
      <c r="H33" s="8"/>
      <c r="I33" s="15"/>
      <c r="J33" s="8"/>
    </row>
    <row r="34" spans="1:10" ht="30" x14ac:dyDescent="0.25">
      <c r="A34" s="24" t="s">
        <v>77</v>
      </c>
      <c r="B34" s="8" t="s">
        <v>95</v>
      </c>
      <c r="C34" s="7" t="str">
        <f>"FY"&amp;$B$1+1</f>
        <v>FY24</v>
      </c>
      <c r="D34" s="8" t="s">
        <v>17</v>
      </c>
      <c r="E34" s="8" t="s">
        <v>9</v>
      </c>
      <c r="F34" s="8" t="s">
        <v>30</v>
      </c>
      <c r="G34" s="8"/>
      <c r="H34" s="8"/>
      <c r="I34" s="15"/>
      <c r="J34" s="8"/>
    </row>
    <row r="35" spans="1:10" ht="31.5" x14ac:dyDescent="0.25">
      <c r="A35" s="8" t="s">
        <v>77</v>
      </c>
      <c r="B35" s="8" t="s">
        <v>22</v>
      </c>
      <c r="C35" s="7" t="str">
        <f>"FY"&amp;$B$1+3</f>
        <v>FY26</v>
      </c>
      <c r="D35" s="8" t="s">
        <v>36</v>
      </c>
      <c r="E35" s="8" t="s">
        <v>38</v>
      </c>
      <c r="F35" s="18" t="s">
        <v>70</v>
      </c>
      <c r="G35" s="8"/>
      <c r="H35" s="8"/>
      <c r="I35" s="15"/>
      <c r="J35" s="8"/>
    </row>
    <row r="36" spans="1:10" ht="31.5" x14ac:dyDescent="0.25">
      <c r="A36" s="8" t="s">
        <v>77</v>
      </c>
      <c r="B36" s="8" t="s">
        <v>22</v>
      </c>
      <c r="C36" s="7" t="str">
        <f>"FY"&amp;$B$1+3</f>
        <v>FY26</v>
      </c>
      <c r="D36" s="8" t="s">
        <v>37</v>
      </c>
      <c r="E36" s="8" t="s">
        <v>9</v>
      </c>
      <c r="F36" s="18" t="s">
        <v>70</v>
      </c>
      <c r="G36" s="8"/>
      <c r="H36" s="8"/>
      <c r="I36" s="15"/>
      <c r="J36" s="8"/>
    </row>
    <row r="37" spans="1:10" ht="31.5" x14ac:dyDescent="0.25">
      <c r="A37" s="8" t="s">
        <v>77</v>
      </c>
      <c r="B37" s="8" t="s">
        <v>95</v>
      </c>
      <c r="C37" s="7" t="str">
        <f>"FY"&amp;$B$1+2</f>
        <v>FY25</v>
      </c>
      <c r="D37" s="8" t="s">
        <v>62</v>
      </c>
      <c r="E37" s="8" t="s">
        <v>14</v>
      </c>
      <c r="F37" s="10"/>
      <c r="G37" s="18" t="s">
        <v>44</v>
      </c>
      <c r="H37" s="8"/>
      <c r="I37" s="15"/>
      <c r="J37" s="8"/>
    </row>
    <row r="38" spans="1:10" ht="30" x14ac:dyDescent="0.25">
      <c r="A38" s="8" t="s">
        <v>89</v>
      </c>
      <c r="B38" s="8" t="s">
        <v>95</v>
      </c>
      <c r="C38" s="7" t="str">
        <f>"FY"&amp;$B$1+2</f>
        <v>FY25</v>
      </c>
      <c r="D38" s="8" t="s">
        <v>15</v>
      </c>
      <c r="E38" s="8" t="s">
        <v>14</v>
      </c>
      <c r="F38" s="9"/>
      <c r="G38" s="10"/>
      <c r="H38" s="8"/>
      <c r="I38" s="15"/>
      <c r="J38" s="8"/>
    </row>
    <row r="39" spans="1:10" ht="45" x14ac:dyDescent="0.25">
      <c r="A39" s="8" t="s">
        <v>78</v>
      </c>
      <c r="B39" s="8" t="s">
        <v>7</v>
      </c>
      <c r="C39" s="7" t="str">
        <f>"FY"&amp;$B$1+3</f>
        <v>FY26</v>
      </c>
      <c r="D39" s="8" t="s">
        <v>183</v>
      </c>
      <c r="E39" s="8" t="s">
        <v>95</v>
      </c>
      <c r="F39" s="8" t="s">
        <v>30</v>
      </c>
      <c r="G39" s="8"/>
      <c r="H39" s="8"/>
      <c r="I39" s="15"/>
      <c r="J39" s="8"/>
    </row>
    <row r="40" spans="1:10" ht="30" x14ac:dyDescent="0.25">
      <c r="A40" s="22" t="s">
        <v>181</v>
      </c>
      <c r="B40" s="22" t="s">
        <v>95</v>
      </c>
      <c r="C40" s="7" t="str">
        <f>"FY"&amp;$B$1+3</f>
        <v>FY26</v>
      </c>
      <c r="D40" s="22" t="s">
        <v>182</v>
      </c>
      <c r="E40" s="22" t="s">
        <v>9</v>
      </c>
      <c r="F40" s="22" t="s">
        <v>30</v>
      </c>
      <c r="G40" s="10"/>
      <c r="H40" s="8"/>
      <c r="I40" s="15"/>
      <c r="J40" s="8"/>
    </row>
    <row r="41" spans="1:10" ht="75" x14ac:dyDescent="0.25">
      <c r="A41" s="8" t="s">
        <v>90</v>
      </c>
      <c r="B41" s="8" t="s">
        <v>22</v>
      </c>
      <c r="C41" s="7" t="str">
        <f>"FY"&amp;$B$1+3</f>
        <v>FY26</v>
      </c>
      <c r="D41" s="8" t="s">
        <v>213</v>
      </c>
      <c r="E41" s="8" t="s">
        <v>16</v>
      </c>
      <c r="F41" s="18" t="s">
        <v>70</v>
      </c>
      <c r="G41" s="18" t="s">
        <v>41</v>
      </c>
      <c r="H41" s="8"/>
      <c r="I41" s="15"/>
      <c r="J41" s="8"/>
    </row>
    <row r="42" spans="1:10" ht="30" x14ac:dyDescent="0.25">
      <c r="A42" s="8" t="s">
        <v>90</v>
      </c>
      <c r="B42" s="18" t="s">
        <v>96</v>
      </c>
      <c r="C42" s="7" t="str">
        <f>"FY"&amp;$B$1+1</f>
        <v>FY24</v>
      </c>
      <c r="D42" s="8" t="s">
        <v>33</v>
      </c>
      <c r="E42" s="8" t="s">
        <v>16</v>
      </c>
      <c r="F42" s="8"/>
      <c r="G42" s="8"/>
      <c r="H42" s="8"/>
      <c r="I42" s="15"/>
      <c r="J42" s="8"/>
    </row>
    <row r="43" spans="1:10" ht="30" x14ac:dyDescent="0.25">
      <c r="A43" s="22" t="s">
        <v>79</v>
      </c>
      <c r="B43" s="22" t="s">
        <v>95</v>
      </c>
      <c r="C43" s="7" t="str">
        <f>"FY"&amp;$B$1+3</f>
        <v>FY26</v>
      </c>
      <c r="D43" s="22" t="s">
        <v>184</v>
      </c>
      <c r="E43" s="22" t="s">
        <v>9</v>
      </c>
      <c r="F43" s="8" t="s">
        <v>30</v>
      </c>
      <c r="G43" s="10"/>
      <c r="H43" s="8"/>
      <c r="I43" s="15"/>
      <c r="J43" s="8"/>
    </row>
    <row r="44" spans="1:10" ht="45" x14ac:dyDescent="0.25">
      <c r="A44" s="8" t="s">
        <v>79</v>
      </c>
      <c r="B44" s="8" t="s">
        <v>95</v>
      </c>
      <c r="C44" s="7" t="str">
        <f>"FY"&amp;$B$1+3</f>
        <v>FY26</v>
      </c>
      <c r="D44" s="8" t="s">
        <v>103</v>
      </c>
      <c r="E44" s="8" t="s">
        <v>9</v>
      </c>
      <c r="F44" s="18" t="s">
        <v>70</v>
      </c>
      <c r="G44" s="18" t="s">
        <v>41</v>
      </c>
      <c r="H44" s="16"/>
      <c r="I44" s="15"/>
      <c r="J44" s="8"/>
    </row>
    <row r="45" spans="1:10" ht="120" x14ac:dyDescent="0.25">
      <c r="A45" s="8" t="s">
        <v>127</v>
      </c>
      <c r="B45" s="8" t="s">
        <v>7</v>
      </c>
      <c r="C45" s="7" t="str">
        <f>"FY"&amp;$B$1+3</f>
        <v>FY26</v>
      </c>
      <c r="D45" s="8" t="s">
        <v>201</v>
      </c>
      <c r="E45" s="8" t="s">
        <v>9</v>
      </c>
      <c r="F45" s="10"/>
      <c r="G45" s="10"/>
      <c r="H45" s="29" t="s">
        <v>43</v>
      </c>
      <c r="I45" s="15"/>
      <c r="J45" s="27" t="s">
        <v>196</v>
      </c>
    </row>
    <row r="46" spans="1:10" ht="75" x14ac:dyDescent="0.25">
      <c r="A46" s="48" t="s">
        <v>82</v>
      </c>
      <c r="B46" s="8" t="s">
        <v>95</v>
      </c>
      <c r="C46" s="7" t="str">
        <f>"FY"&amp;$B$1+3</f>
        <v>FY26</v>
      </c>
      <c r="D46" s="8" t="s">
        <v>208</v>
      </c>
      <c r="E46" s="8" t="s">
        <v>9</v>
      </c>
      <c r="F46" s="8" t="s">
        <v>30</v>
      </c>
      <c r="G46" s="8" t="s">
        <v>30</v>
      </c>
      <c r="H46" s="8" t="s">
        <v>30</v>
      </c>
      <c r="I46" s="15" t="s">
        <v>30</v>
      </c>
      <c r="J46" s="8"/>
    </row>
    <row r="47" spans="1:10" ht="30" x14ac:dyDescent="0.25">
      <c r="A47" s="8" t="s">
        <v>109</v>
      </c>
      <c r="B47" s="8" t="s">
        <v>21</v>
      </c>
      <c r="C47" s="7" t="str">
        <f>"FY"&amp;$B$1+3</f>
        <v>FY26</v>
      </c>
      <c r="D47" s="8" t="s">
        <v>23</v>
      </c>
      <c r="E47" s="8" t="s">
        <v>39</v>
      </c>
      <c r="F47" s="8" t="s">
        <v>30</v>
      </c>
      <c r="G47" s="8" t="s">
        <v>30</v>
      </c>
      <c r="H47" s="8"/>
      <c r="I47" s="15"/>
      <c r="J47" s="8"/>
    </row>
    <row r="48" spans="1:10" ht="31.5" x14ac:dyDescent="0.25">
      <c r="A48" s="8" t="s">
        <v>91</v>
      </c>
      <c r="B48" s="8" t="s">
        <v>7</v>
      </c>
      <c r="C48" s="7" t="str">
        <f>"FY"&amp;$B$1+2</f>
        <v>FY25</v>
      </c>
      <c r="D48" s="8" t="s">
        <v>145</v>
      </c>
      <c r="E48" s="8" t="s">
        <v>95</v>
      </c>
      <c r="F48" s="8"/>
      <c r="G48" s="18" t="s">
        <v>41</v>
      </c>
      <c r="H48" s="8"/>
      <c r="I48" s="15"/>
      <c r="J48" s="8"/>
    </row>
    <row r="49" spans="1:10" ht="31.5" x14ac:dyDescent="0.25">
      <c r="A49" s="24" t="s">
        <v>92</v>
      </c>
      <c r="B49" s="8" t="s">
        <v>95</v>
      </c>
      <c r="C49" s="7" t="str">
        <f>"FY"&amp;$B$1+2</f>
        <v>FY25</v>
      </c>
      <c r="D49" s="8" t="s">
        <v>123</v>
      </c>
      <c r="E49" s="8" t="s">
        <v>9</v>
      </c>
      <c r="F49" s="8"/>
      <c r="G49" s="18" t="s">
        <v>41</v>
      </c>
      <c r="H49" s="8"/>
      <c r="I49" s="15"/>
      <c r="J49" s="8"/>
    </row>
    <row r="50" spans="1:10" ht="30" x14ac:dyDescent="0.25">
      <c r="A50" s="8" t="s">
        <v>92</v>
      </c>
      <c r="B50" s="8" t="s">
        <v>95</v>
      </c>
      <c r="C50" s="7" t="str">
        <f>"FY"&amp;$B$1+2</f>
        <v>FY25</v>
      </c>
      <c r="D50" s="8" t="s">
        <v>24</v>
      </c>
      <c r="E50" s="8" t="s">
        <v>9</v>
      </c>
      <c r="F50" s="8" t="s">
        <v>30</v>
      </c>
      <c r="G50" s="8" t="s">
        <v>30</v>
      </c>
      <c r="H50" s="8"/>
      <c r="I50" s="15"/>
      <c r="J50" s="8"/>
    </row>
    <row r="51" spans="1:10" ht="30" x14ac:dyDescent="0.25">
      <c r="A51" s="8" t="s">
        <v>92</v>
      </c>
      <c r="B51" s="8" t="s">
        <v>95</v>
      </c>
      <c r="C51" s="7" t="str">
        <f>"FY"&amp;$B$1+3</f>
        <v>FY26</v>
      </c>
      <c r="D51" s="8" t="s">
        <v>25</v>
      </c>
      <c r="E51" s="8" t="s">
        <v>9</v>
      </c>
      <c r="F51" s="8" t="s">
        <v>30</v>
      </c>
      <c r="G51" s="8" t="s">
        <v>30</v>
      </c>
      <c r="H51" s="8"/>
      <c r="I51" s="15"/>
      <c r="J51" s="8"/>
    </row>
    <row r="52" spans="1:10" ht="31.5" x14ac:dyDescent="0.25">
      <c r="A52" s="8" t="s">
        <v>87</v>
      </c>
      <c r="B52" s="8" t="s">
        <v>95</v>
      </c>
      <c r="C52" s="7" t="str">
        <f>"FY"&amp;$B$1+3</f>
        <v>FY26</v>
      </c>
      <c r="D52" s="8" t="s">
        <v>104</v>
      </c>
      <c r="E52" s="8" t="s">
        <v>14</v>
      </c>
      <c r="F52" s="18" t="s">
        <v>70</v>
      </c>
      <c r="G52" s="18" t="s">
        <v>41</v>
      </c>
      <c r="H52" s="8" t="s">
        <v>30</v>
      </c>
      <c r="I52" s="15"/>
      <c r="J52" s="8"/>
    </row>
    <row r="53" spans="1:10" ht="30" x14ac:dyDescent="0.25">
      <c r="A53" s="8" t="s">
        <v>87</v>
      </c>
      <c r="B53" s="8" t="s">
        <v>39</v>
      </c>
      <c r="C53" s="7" t="s">
        <v>3</v>
      </c>
      <c r="D53" s="8" t="s">
        <v>74</v>
      </c>
      <c r="E53" s="8" t="s">
        <v>32</v>
      </c>
      <c r="F53" s="8" t="s">
        <v>30</v>
      </c>
      <c r="G53" s="8"/>
      <c r="H53" s="8"/>
      <c r="I53" s="15"/>
      <c r="J53" s="8"/>
    </row>
    <row r="54" spans="1:10" ht="30" x14ac:dyDescent="0.25">
      <c r="A54" s="8" t="s">
        <v>86</v>
      </c>
      <c r="B54" s="8" t="s">
        <v>22</v>
      </c>
      <c r="C54" s="7" t="str">
        <f>"FY"&amp;$B$1+2</f>
        <v>FY25</v>
      </c>
      <c r="D54" s="8" t="s">
        <v>143</v>
      </c>
      <c r="E54" s="8" t="s">
        <v>16</v>
      </c>
      <c r="F54" s="8" t="s">
        <v>30</v>
      </c>
      <c r="G54" s="8" t="s">
        <v>30</v>
      </c>
      <c r="H54" s="8"/>
      <c r="I54" s="15"/>
      <c r="J54" s="8"/>
    </row>
    <row r="55" spans="1:10" ht="30" x14ac:dyDescent="0.25">
      <c r="A55" s="8" t="s">
        <v>86</v>
      </c>
      <c r="B55" s="8" t="s">
        <v>22</v>
      </c>
      <c r="C55" s="7" t="str">
        <f>"FY"&amp;$B$1+3</f>
        <v>FY26</v>
      </c>
      <c r="D55" s="8" t="s">
        <v>144</v>
      </c>
      <c r="E55" s="8" t="s">
        <v>16</v>
      </c>
      <c r="F55" s="8" t="s">
        <v>30</v>
      </c>
      <c r="G55" s="8" t="s">
        <v>30</v>
      </c>
      <c r="H55" s="8"/>
      <c r="I55" s="15"/>
      <c r="J55" s="8"/>
    </row>
    <row r="56" spans="1:10" ht="30" x14ac:dyDescent="0.25">
      <c r="A56" s="8" t="s">
        <v>86</v>
      </c>
      <c r="B56" s="8" t="s">
        <v>22</v>
      </c>
      <c r="C56" s="7" t="str">
        <f>"FY"&amp;$B$1+3</f>
        <v>FY26</v>
      </c>
      <c r="D56" s="8" t="s">
        <v>28</v>
      </c>
      <c r="E56" s="8" t="s">
        <v>16</v>
      </c>
      <c r="F56" s="8" t="s">
        <v>30</v>
      </c>
      <c r="G56" s="8" t="s">
        <v>30</v>
      </c>
      <c r="H56" s="8"/>
      <c r="I56" s="15"/>
      <c r="J56" s="8"/>
    </row>
    <row r="57" spans="1:10" x14ac:dyDescent="0.25">
      <c r="A57" s="8" t="s">
        <v>86</v>
      </c>
      <c r="B57" s="8" t="s">
        <v>21</v>
      </c>
      <c r="C57" s="7" t="str">
        <f>"FY"&amp;$B$1+3</f>
        <v>FY26</v>
      </c>
      <c r="D57" s="8" t="s">
        <v>29</v>
      </c>
      <c r="E57" s="8" t="s">
        <v>39</v>
      </c>
      <c r="F57" s="8" t="s">
        <v>30</v>
      </c>
      <c r="G57" s="8" t="s">
        <v>30</v>
      </c>
      <c r="H57" s="8"/>
      <c r="I57" s="15"/>
      <c r="J57" s="8"/>
    </row>
    <row r="58" spans="1:10" ht="31.5" x14ac:dyDescent="0.25">
      <c r="A58" s="8" t="s">
        <v>110</v>
      </c>
      <c r="B58" s="8" t="s">
        <v>7</v>
      </c>
      <c r="C58" s="7" t="str">
        <f>"FY"&amp;$B$1+2</f>
        <v>FY25</v>
      </c>
      <c r="D58" s="8" t="s">
        <v>56</v>
      </c>
      <c r="E58" s="8" t="s">
        <v>95</v>
      </c>
      <c r="F58" s="8"/>
      <c r="G58" s="18" t="s">
        <v>44</v>
      </c>
      <c r="H58" s="8"/>
      <c r="I58" s="15"/>
      <c r="J58" s="8"/>
    </row>
    <row r="59" spans="1:10" ht="30" x14ac:dyDescent="0.25">
      <c r="A59" s="8" t="s">
        <v>93</v>
      </c>
      <c r="B59" s="8" t="s">
        <v>7</v>
      </c>
      <c r="C59" s="7" t="str">
        <f>"FY"&amp;$B$1+2</f>
        <v>FY25</v>
      </c>
      <c r="D59" s="22" t="s">
        <v>68</v>
      </c>
      <c r="E59" s="8" t="s">
        <v>22</v>
      </c>
      <c r="F59" s="8" t="s">
        <v>30</v>
      </c>
      <c r="G59" s="8" t="s">
        <v>30</v>
      </c>
      <c r="H59" s="8"/>
      <c r="I59" s="15"/>
      <c r="J59" s="8"/>
    </row>
    <row r="60" spans="1:10" ht="30" x14ac:dyDescent="0.25">
      <c r="A60" s="8" t="s">
        <v>120</v>
      </c>
      <c r="B60" s="8" t="s">
        <v>22</v>
      </c>
      <c r="C60" s="7" t="str">
        <f>"AY"&amp;$B$1+3</f>
        <v>AY26</v>
      </c>
      <c r="D60" s="8" t="s">
        <v>48</v>
      </c>
      <c r="E60" s="8" t="s">
        <v>16</v>
      </c>
      <c r="F60" s="8"/>
      <c r="G60" s="8"/>
      <c r="H60" s="8"/>
      <c r="I60" s="15"/>
      <c r="J60" s="8"/>
    </row>
    <row r="61" spans="1:10" ht="30" x14ac:dyDescent="0.25">
      <c r="A61" s="8" t="s">
        <v>83</v>
      </c>
      <c r="B61" s="8" t="s">
        <v>22</v>
      </c>
      <c r="C61" s="7" t="str">
        <f>"FY"&amp;$B$1+2</f>
        <v>FY25</v>
      </c>
      <c r="D61" s="8" t="s">
        <v>28</v>
      </c>
      <c r="E61" s="8" t="s">
        <v>16</v>
      </c>
      <c r="F61" s="8" t="s">
        <v>30</v>
      </c>
      <c r="G61" s="8" t="s">
        <v>30</v>
      </c>
      <c r="H61" s="8"/>
      <c r="I61" s="15"/>
      <c r="J61" s="8"/>
    </row>
    <row r="62" spans="1:10" ht="31.5" x14ac:dyDescent="0.25">
      <c r="A62" s="8" t="s">
        <v>84</v>
      </c>
      <c r="B62" s="8" t="s">
        <v>95</v>
      </c>
      <c r="C62" s="7" t="str">
        <f>"FY"&amp;$B$1+2</f>
        <v>FY25</v>
      </c>
      <c r="D62" s="8" t="s">
        <v>55</v>
      </c>
      <c r="E62" s="8" t="s">
        <v>100</v>
      </c>
      <c r="F62" s="8"/>
      <c r="G62" s="18" t="s">
        <v>44</v>
      </c>
      <c r="H62" s="8"/>
      <c r="I62" s="15"/>
      <c r="J62" s="8"/>
    </row>
    <row r="63" spans="1:10" s="1" customFormat="1" ht="45" x14ac:dyDescent="0.25">
      <c r="A63" s="8" t="s">
        <v>83</v>
      </c>
      <c r="B63" s="8" t="s">
        <v>95</v>
      </c>
      <c r="C63" s="7" t="str">
        <f>"FY"&amp;$B$1+3</f>
        <v>FY26</v>
      </c>
      <c r="D63" s="8" t="s">
        <v>42</v>
      </c>
      <c r="E63" s="8" t="s">
        <v>22</v>
      </c>
      <c r="F63" s="18" t="s">
        <v>70</v>
      </c>
      <c r="G63" s="18" t="s">
        <v>41</v>
      </c>
      <c r="H63" s="8"/>
      <c r="I63" s="15"/>
      <c r="J63" s="8"/>
    </row>
    <row r="64" spans="1:10" ht="31.5" x14ac:dyDescent="0.25">
      <c r="A64" s="8" t="s">
        <v>94</v>
      </c>
      <c r="B64" s="8" t="s">
        <v>95</v>
      </c>
      <c r="C64" s="7" t="s">
        <v>3</v>
      </c>
      <c r="D64" s="8" t="s">
        <v>121</v>
      </c>
      <c r="E64" s="8" t="s">
        <v>16</v>
      </c>
      <c r="F64" s="8"/>
      <c r="G64" s="18" t="s">
        <v>44</v>
      </c>
      <c r="H64" s="8"/>
      <c r="I64" s="15"/>
      <c r="J64" s="8"/>
    </row>
    <row r="65" spans="1:10" s="1" customFormat="1" ht="60" x14ac:dyDescent="0.25">
      <c r="A65" s="8" t="s">
        <v>85</v>
      </c>
      <c r="B65" s="8" t="s">
        <v>39</v>
      </c>
      <c r="C65" s="7" t="str">
        <f>"FY"&amp;$B$1+3</f>
        <v>FY26</v>
      </c>
      <c r="D65" s="8" t="s">
        <v>40</v>
      </c>
      <c r="E65" s="8" t="s">
        <v>21</v>
      </c>
      <c r="F65" s="8" t="s">
        <v>30</v>
      </c>
      <c r="G65" s="8" t="s">
        <v>30</v>
      </c>
      <c r="H65" s="8"/>
      <c r="I65" s="15"/>
      <c r="J65" s="8"/>
    </row>
    <row r="66" spans="1:10" s="1" customFormat="1" ht="60" x14ac:dyDescent="0.25">
      <c r="A66" s="8" t="s">
        <v>85</v>
      </c>
      <c r="B66" s="8" t="s">
        <v>130</v>
      </c>
      <c r="C66" s="7" t="str">
        <f>"FY"&amp;$B$1+4</f>
        <v>FY27</v>
      </c>
      <c r="D66" s="8" t="s">
        <v>112</v>
      </c>
      <c r="E66" s="8" t="s">
        <v>7</v>
      </c>
      <c r="F66" s="8"/>
      <c r="G66" s="8"/>
      <c r="H66" s="29" t="s">
        <v>43</v>
      </c>
      <c r="I66" s="15"/>
      <c r="J66" s="8" t="s">
        <v>195</v>
      </c>
    </row>
    <row r="67" spans="1:10" s="1" customFormat="1" ht="30" x14ac:dyDescent="0.25">
      <c r="A67" s="8" t="s">
        <v>85</v>
      </c>
      <c r="B67" s="18" t="s">
        <v>96</v>
      </c>
      <c r="C67" s="7" t="str">
        <f>"FY"&amp;$B$1+3</f>
        <v>FY26</v>
      </c>
      <c r="D67" s="8" t="s">
        <v>105</v>
      </c>
      <c r="E67" s="8" t="s">
        <v>7</v>
      </c>
      <c r="F67" s="8" t="s">
        <v>30</v>
      </c>
      <c r="G67" s="19"/>
      <c r="H67" s="8"/>
      <c r="I67" s="15"/>
      <c r="J67" s="8" t="s">
        <v>49</v>
      </c>
    </row>
  </sheetData>
  <mergeCells count="1">
    <mergeCell ref="A2:J2"/>
  </mergeCells>
  <hyperlinks>
    <hyperlink ref="G63" r:id="rId1" xr:uid="{A597FBA7-97DF-4CD3-8697-D256F9BB88C9}"/>
    <hyperlink ref="B11" r:id="rId2" xr:uid="{C33F7BCF-E9AE-4CD3-B0C1-29FE77F9CB06}"/>
    <hyperlink ref="B42" r:id="rId3" display="SW Finance" xr:uid="{29C0A6D5-1C12-4587-A840-57C536EF3741}"/>
    <hyperlink ref="F5" r:id="rId4" display="https://www.alaska.edu/swbudget/instructions-and-references/" xr:uid="{6EF94010-4AAB-41C9-92C9-A02FD8B9F2C6}"/>
    <hyperlink ref="H4" r:id="rId5" xr:uid="{7E8732C3-4B3B-4DB5-8051-48D410D3CF2D}"/>
    <hyperlink ref="F6" r:id="rId6" display="https://www.alaska.edu/swbudget/instructions-and-references/" xr:uid="{584F208A-8F2C-420C-89EA-CA0E05FCE45D}"/>
    <hyperlink ref="F23" r:id="rId7" display="https://www.alaska.edu/swbudget/instructions-and-references/" xr:uid="{C8B6978C-74F2-40A8-A2E1-2D4472E869E6}"/>
    <hyperlink ref="F27" r:id="rId8" display="https://www.alaska.edu/swbudget/instructions-and-references/" xr:uid="{FAD2B845-0B28-4FBF-8C94-BED90B35BC59}"/>
    <hyperlink ref="F33" r:id="rId9" display="https://www.alaska.edu/swbudget/instructions-and-references/" xr:uid="{C50390DF-FCA0-4DA5-99E7-F48400D5B7F7}"/>
    <hyperlink ref="F35" r:id="rId10" display="https://www.alaska.edu/swbudget/instructions-and-references/" xr:uid="{F0B68D48-FDAF-4D10-BD95-8B0B3959B0FA}"/>
    <hyperlink ref="F36" r:id="rId11" display="https://www.alaska.edu/swbudget/instructions-and-references/" xr:uid="{F786A16E-A602-4282-940D-B655E59F9635}"/>
    <hyperlink ref="F41" r:id="rId12" display="https://www.alaska.edu/swbudget/instructions-and-references/" xr:uid="{F8063DD9-D602-4CF1-A81B-14C55B9015A8}"/>
    <hyperlink ref="F44" r:id="rId13" display="https://www.alaska.edu/swbudget/instructions-and-references/" xr:uid="{88E8F90E-754F-4994-8D26-216F9C7BC10D}"/>
    <hyperlink ref="F52" r:id="rId14" display="https://www.alaska.edu/swbudget/instructions-and-references/" xr:uid="{166043B2-4722-4C69-A965-6DE83A19F19C}"/>
    <hyperlink ref="F63" r:id="rId15" display="https://www.alaska.edu/swbudget/instructions-and-references/" xr:uid="{AE7ED2C7-F1B3-4620-821D-688BABA259AC}"/>
    <hyperlink ref="G16" r:id="rId16" xr:uid="{9CB2D8C2-659F-4402-9FE5-AEA6DD462FE0}"/>
    <hyperlink ref="G17" r:id="rId17" xr:uid="{14803E9F-67FC-4E3D-B9C7-5448BBEC5ECD}"/>
    <hyperlink ref="G24" r:id="rId18" xr:uid="{2CA849F3-075D-4B84-9D9A-98459BDE552C}"/>
    <hyperlink ref="G58" r:id="rId19" xr:uid="{0557D73D-6FBF-4B69-B1A2-5ECC7938FEB4}"/>
    <hyperlink ref="G62" r:id="rId20" xr:uid="{5ECBD9B9-C0F1-4F7A-B35F-24C420FE6982}"/>
    <hyperlink ref="G64" r:id="rId21" xr:uid="{7A85B159-2863-4A64-917F-C3AB30C7119A}"/>
    <hyperlink ref="G23" r:id="rId22" xr:uid="{0D7FD573-AF70-4740-8024-51D43DC1BF60}"/>
    <hyperlink ref="G27" r:id="rId23" xr:uid="{EE97D335-CF79-4F6D-9BD5-36EF84D009F3}"/>
    <hyperlink ref="G33" r:id="rId24" xr:uid="{6EA2DC96-D6DE-470A-84F7-2BAC793F69FD}"/>
    <hyperlink ref="G41" r:id="rId25" xr:uid="{90C6C26D-6558-428B-B3CC-18854B21A99A}"/>
    <hyperlink ref="G44" r:id="rId26" xr:uid="{CC53D29C-1CD8-447D-BBE9-D46B3D75FA39}"/>
    <hyperlink ref="G52" r:id="rId27" xr:uid="{9E0950CB-624E-4502-A17B-A4E1A8AE8ABE}"/>
    <hyperlink ref="G6" r:id="rId28" xr:uid="{200C76BD-D30A-44B3-AF4D-C2C5FD4BDA2A}"/>
    <hyperlink ref="G15" r:id="rId29" xr:uid="{C33BCA35-460C-4280-9027-1EBEADD0B568}"/>
    <hyperlink ref="B12" r:id="rId30" xr:uid="{8B3E3166-AEC7-4166-959C-1C61854A9C02}"/>
    <hyperlink ref="B20" r:id="rId31" xr:uid="{59046770-7219-4091-92FD-CB3FB77D29FD}"/>
    <hyperlink ref="B67" r:id="rId32" xr:uid="{C7B5F371-F5C4-4A86-96A6-2E17D09E234B}"/>
    <hyperlink ref="G31" r:id="rId33" xr:uid="{263F0F7E-5B90-42DD-BCC5-FF6B060E0592}"/>
    <hyperlink ref="G30" r:id="rId34" xr:uid="{89783A74-4853-4A21-A01C-9F7B3E39E71D}"/>
    <hyperlink ref="G37" r:id="rId35" xr:uid="{1C7514E4-35B4-48D3-BDD1-D238F74465A9}"/>
    <hyperlink ref="G49" r:id="rId36" xr:uid="{DF3CE560-956D-485D-87F5-EDF57CF08E8E}"/>
    <hyperlink ref="G48" r:id="rId37" xr:uid="{4686E080-6F53-40B0-B856-7C5337F8FD0E}"/>
    <hyperlink ref="H24" r:id="rId38" display="PME Process" xr:uid="{08121C22-BE1D-4ABF-9E9E-B6F53A23AB88}"/>
    <hyperlink ref="H28" r:id="rId39" xr:uid="{9C0D781B-CB93-4803-90F1-ACDC10302E0C}"/>
    <hyperlink ref="H29" r:id="rId40" xr:uid="{DFDE530A-6AD5-4ED0-8AFB-9EF4731E2BAA}"/>
    <hyperlink ref="H45" r:id="rId41" xr:uid="{5ADE52CE-C86D-4B7E-92F2-8ADE1F07C6F6}"/>
    <hyperlink ref="H66" r:id="rId42" xr:uid="{83A9457D-5FFC-4782-9DD1-DDFCAE2AFD48}"/>
  </hyperlinks>
  <pageMargins left="0.25" right="0.25" top="0.5" bottom="0.5" header="0.3" footer="0.3"/>
  <pageSetup orientation="landscape" r:id="rId43"/>
  <headerFooter>
    <oddFooter>Page &amp;P</oddFooter>
  </headerFooter>
  <tableParts count="1">
    <tablePart r:id="rId4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1C06-F57D-438D-9B06-41921886FE6B}">
  <dimension ref="A1:J68"/>
  <sheetViews>
    <sheetView zoomScaleNormal="100" zoomScaleSheetLayoutView="100" workbookViewId="0">
      <pane ySplit="3" topLeftCell="A56" activePane="bottomLeft" state="frozen"/>
      <selection pane="bottomLeft" activeCell="A2" sqref="A2:J2"/>
    </sheetView>
  </sheetViews>
  <sheetFormatPr defaultRowHeight="15.75" x14ac:dyDescent="0.25"/>
  <cols>
    <col min="1" max="1" width="10.125" style="4" bestFit="1" customWidth="1"/>
    <col min="2" max="2" width="10.625" style="5" customWidth="1"/>
    <col min="3" max="3" width="5.625" style="4" customWidth="1"/>
    <col min="4" max="4" width="30.625" style="5" customWidth="1"/>
    <col min="5" max="5" width="10.625" style="4" customWidth="1"/>
    <col min="6" max="6" width="9.375" style="2" customWidth="1"/>
    <col min="7" max="7" width="7.875" style="2" customWidth="1"/>
    <col min="8" max="8" width="11" style="2" customWidth="1"/>
    <col min="9" max="9" width="7.625" style="2" customWidth="1"/>
    <col min="10" max="10" width="20.625" customWidth="1"/>
  </cols>
  <sheetData>
    <row r="1" spans="1:10" hidden="1" x14ac:dyDescent="0.25">
      <c r="A1" s="4" t="s">
        <v>66</v>
      </c>
      <c r="B1" s="20">
        <v>22</v>
      </c>
      <c r="C1" s="21">
        <v>23</v>
      </c>
      <c r="E1" s="5"/>
      <c r="F1" s="5"/>
      <c r="G1" s="5"/>
      <c r="H1" s="5"/>
      <c r="I1" s="5"/>
      <c r="J1" s="5"/>
    </row>
    <row r="2" spans="1:10" ht="53.25" customHeight="1" x14ac:dyDescent="0.25">
      <c r="A2" s="55" t="s">
        <v>194</v>
      </c>
      <c r="B2" s="55"/>
      <c r="C2" s="55"/>
      <c r="D2" s="55"/>
      <c r="E2" s="55"/>
      <c r="F2" s="55"/>
      <c r="G2" s="55"/>
      <c r="H2" s="55"/>
      <c r="I2" s="55"/>
      <c r="J2" s="55"/>
    </row>
    <row r="3" spans="1:10" s="3" customFormat="1" ht="45" customHeight="1" x14ac:dyDescent="0.25">
      <c r="A3" s="6" t="s">
        <v>19</v>
      </c>
      <c r="B3" s="6" t="s">
        <v>20</v>
      </c>
      <c r="C3" s="6" t="s">
        <v>13</v>
      </c>
      <c r="D3" s="6" t="s">
        <v>0</v>
      </c>
      <c r="E3" s="6" t="s">
        <v>1</v>
      </c>
      <c r="F3" s="6" t="s">
        <v>51</v>
      </c>
      <c r="G3" s="6" t="s">
        <v>52</v>
      </c>
      <c r="H3" s="6" t="s">
        <v>5</v>
      </c>
      <c r="I3" s="14" t="s">
        <v>6</v>
      </c>
      <c r="J3" s="6" t="s">
        <v>50</v>
      </c>
    </row>
    <row r="4" spans="1:10" s="23" customFormat="1" ht="60" x14ac:dyDescent="0.25">
      <c r="A4" s="25" t="s">
        <v>125</v>
      </c>
      <c r="B4" s="8" t="s">
        <v>7</v>
      </c>
      <c r="C4" s="7" t="str">
        <f>"FY"&amp;$B$1+3</f>
        <v>FY25</v>
      </c>
      <c r="D4" s="8" t="s">
        <v>197</v>
      </c>
      <c r="E4" s="8" t="s">
        <v>198</v>
      </c>
      <c r="F4" s="26"/>
      <c r="G4" s="26"/>
      <c r="H4" s="29" t="s">
        <v>43</v>
      </c>
      <c r="I4" s="30"/>
      <c r="J4" s="8" t="s">
        <v>195</v>
      </c>
    </row>
    <row r="5" spans="1:10" s="1" customFormat="1" ht="90" x14ac:dyDescent="0.25">
      <c r="A5" s="8" t="s">
        <v>75</v>
      </c>
      <c r="B5" s="8" t="s">
        <v>12</v>
      </c>
      <c r="C5" s="7" t="str">
        <f>"FY"&amp;$B$1+2</f>
        <v>FY24</v>
      </c>
      <c r="D5" s="32" t="s">
        <v>140</v>
      </c>
      <c r="E5" s="8" t="s">
        <v>16</v>
      </c>
      <c r="F5" s="18" t="s">
        <v>70</v>
      </c>
      <c r="G5" s="10"/>
      <c r="H5" s="8"/>
      <c r="I5" s="15"/>
      <c r="J5" s="8"/>
    </row>
    <row r="6" spans="1:10" s="1" customFormat="1" ht="75" x14ac:dyDescent="0.25">
      <c r="A6" s="8" t="s">
        <v>75</v>
      </c>
      <c r="B6" s="8" t="s">
        <v>95</v>
      </c>
      <c r="C6" s="7" t="str">
        <f>"FY"&amp;$B$1+3</f>
        <v>FY25</v>
      </c>
      <c r="D6" s="33" t="s">
        <v>193</v>
      </c>
      <c r="E6" s="8" t="s">
        <v>7</v>
      </c>
      <c r="F6" s="18" t="s">
        <v>70</v>
      </c>
      <c r="G6" s="18" t="s">
        <v>41</v>
      </c>
      <c r="H6" s="8"/>
      <c r="I6" s="15"/>
      <c r="J6" s="8"/>
    </row>
    <row r="7" spans="1:10" s="1" customFormat="1" ht="30" x14ac:dyDescent="0.25">
      <c r="A7" s="8" t="s">
        <v>75</v>
      </c>
      <c r="B7" s="8" t="s">
        <v>22</v>
      </c>
      <c r="C7" s="7" t="str">
        <f>"FY"&amp;$B$1+3</f>
        <v>FY25</v>
      </c>
      <c r="D7" s="8" t="s">
        <v>31</v>
      </c>
      <c r="E7" s="8" t="s">
        <v>16</v>
      </c>
      <c r="F7" s="8" t="s">
        <v>30</v>
      </c>
      <c r="G7" s="8"/>
      <c r="H7" s="8" t="s">
        <v>30</v>
      </c>
      <c r="I7" s="15"/>
      <c r="J7" s="8"/>
    </row>
    <row r="8" spans="1:10" s="1" customFormat="1" x14ac:dyDescent="0.25">
      <c r="A8" s="8" t="s">
        <v>115</v>
      </c>
      <c r="B8" s="8" t="s">
        <v>7</v>
      </c>
      <c r="C8" s="7" t="str">
        <f>"FY"&amp;$B$1+2</f>
        <v>FY24</v>
      </c>
      <c r="D8" s="8" t="s">
        <v>18</v>
      </c>
      <c r="E8" s="8" t="s">
        <v>95</v>
      </c>
      <c r="F8" s="8" t="s">
        <v>30</v>
      </c>
      <c r="G8" s="8"/>
      <c r="H8" s="8"/>
      <c r="I8" s="15"/>
      <c r="J8" s="8"/>
    </row>
    <row r="9" spans="1:10" s="1" customFormat="1" x14ac:dyDescent="0.25">
      <c r="A9" s="8" t="s">
        <v>187</v>
      </c>
      <c r="B9" s="8" t="s">
        <v>95</v>
      </c>
      <c r="C9" s="7" t="str">
        <f t="shared" ref="C9:C11" si="0">"FY"&amp;$B$1+2</f>
        <v>FY24</v>
      </c>
      <c r="D9" s="8" t="s">
        <v>63</v>
      </c>
      <c r="E9" s="8" t="s">
        <v>96</v>
      </c>
      <c r="F9" s="8" t="s">
        <v>30</v>
      </c>
      <c r="G9" s="8"/>
      <c r="H9" s="8"/>
      <c r="I9" s="15"/>
      <c r="J9" s="4"/>
    </row>
    <row r="10" spans="1:10" s="1" customFormat="1" x14ac:dyDescent="0.25">
      <c r="A10" s="8" t="s">
        <v>187</v>
      </c>
      <c r="B10" s="8" t="s">
        <v>95</v>
      </c>
      <c r="C10" s="7" t="str">
        <f t="shared" si="0"/>
        <v>FY24</v>
      </c>
      <c r="D10" s="8" t="s">
        <v>64</v>
      </c>
      <c r="E10" s="8" t="s">
        <v>97</v>
      </c>
      <c r="F10" s="8" t="s">
        <v>30</v>
      </c>
      <c r="G10" s="8"/>
      <c r="H10" s="8"/>
      <c r="I10" s="15"/>
      <c r="J10" s="8"/>
    </row>
    <row r="11" spans="1:10" s="1" customFormat="1" ht="75" x14ac:dyDescent="0.25">
      <c r="A11" s="8" t="s">
        <v>189</v>
      </c>
      <c r="B11" s="28" t="s">
        <v>97</v>
      </c>
      <c r="C11" s="7" t="str">
        <f t="shared" si="0"/>
        <v>FY24</v>
      </c>
      <c r="D11" s="33" t="s">
        <v>142</v>
      </c>
      <c r="E11" s="8" t="s">
        <v>7</v>
      </c>
      <c r="F11" s="8" t="s">
        <v>30</v>
      </c>
      <c r="G11" s="8"/>
      <c r="H11" s="8"/>
      <c r="I11" s="15" t="s">
        <v>30</v>
      </c>
      <c r="J11" s="8" t="s">
        <v>138</v>
      </c>
    </row>
    <row r="12" spans="1:10" s="1" customFormat="1" ht="31.5" x14ac:dyDescent="0.25">
      <c r="A12" s="8" t="s">
        <v>69</v>
      </c>
      <c r="B12" s="28" t="s">
        <v>96</v>
      </c>
      <c r="C12" s="7" t="str">
        <f>"FY"&amp;$B$1+2</f>
        <v>FY24</v>
      </c>
      <c r="D12" s="8" t="s">
        <v>65</v>
      </c>
      <c r="E12" s="8" t="s">
        <v>7</v>
      </c>
      <c r="F12" s="8" t="s">
        <v>30</v>
      </c>
      <c r="G12" s="8"/>
      <c r="H12" s="8"/>
      <c r="I12" s="15"/>
      <c r="J12" s="5" t="s">
        <v>139</v>
      </c>
    </row>
    <row r="13" spans="1:10" x14ac:dyDescent="0.25">
      <c r="A13" s="8" t="s">
        <v>2</v>
      </c>
      <c r="B13" s="8"/>
      <c r="C13" s="7" t="s">
        <v>3</v>
      </c>
      <c r="D13" s="8" t="s">
        <v>4</v>
      </c>
      <c r="E13" s="8" t="s">
        <v>14</v>
      </c>
      <c r="F13" s="8" t="s">
        <v>30</v>
      </c>
      <c r="G13" s="8"/>
      <c r="H13" s="8" t="s">
        <v>30</v>
      </c>
      <c r="I13" s="15" t="s">
        <v>30</v>
      </c>
      <c r="J13" s="8"/>
    </row>
    <row r="14" spans="1:10" ht="30" x14ac:dyDescent="0.25">
      <c r="A14" s="8" t="s">
        <v>76</v>
      </c>
      <c r="B14" s="8" t="s">
        <v>95</v>
      </c>
      <c r="C14" s="7" t="str">
        <f>"FY"&amp;$B$1+3</f>
        <v>FY25</v>
      </c>
      <c r="D14" s="8" t="s">
        <v>10</v>
      </c>
      <c r="E14" s="8" t="s">
        <v>7</v>
      </c>
      <c r="F14" s="8" t="s">
        <v>30</v>
      </c>
      <c r="G14" s="8"/>
      <c r="H14" s="8"/>
      <c r="I14" s="15" t="s">
        <v>30</v>
      </c>
      <c r="J14" s="8"/>
    </row>
    <row r="15" spans="1:10" ht="31.5" x14ac:dyDescent="0.25">
      <c r="A15" s="8" t="s">
        <v>76</v>
      </c>
      <c r="B15" s="8" t="s">
        <v>100</v>
      </c>
      <c r="C15" s="7" t="str">
        <f>"FY"&amp;$B$1+2</f>
        <v>FY24</v>
      </c>
      <c r="D15" s="8" t="s">
        <v>58</v>
      </c>
      <c r="E15" s="8" t="s">
        <v>95</v>
      </c>
      <c r="F15" s="8"/>
      <c r="G15" s="18" t="s">
        <v>44</v>
      </c>
      <c r="H15" s="8"/>
      <c r="I15" s="15"/>
      <c r="J15" s="8"/>
    </row>
    <row r="16" spans="1:10" ht="31.5" x14ac:dyDescent="0.25">
      <c r="A16" s="8" t="s">
        <v>76</v>
      </c>
      <c r="B16" s="8" t="s">
        <v>95</v>
      </c>
      <c r="C16" s="7" t="str">
        <f>"FY"&amp;$B$1+2</f>
        <v>FY24</v>
      </c>
      <c r="D16" s="8" t="s">
        <v>60</v>
      </c>
      <c r="E16" s="8" t="s">
        <v>7</v>
      </c>
      <c r="F16" s="8"/>
      <c r="G16" s="18" t="s">
        <v>44</v>
      </c>
      <c r="H16" s="8"/>
      <c r="I16" s="15"/>
      <c r="J16" s="8"/>
    </row>
    <row r="17" spans="1:10" ht="31.5" x14ac:dyDescent="0.25">
      <c r="A17" s="8" t="s">
        <v>57</v>
      </c>
      <c r="B17" s="8" t="s">
        <v>7</v>
      </c>
      <c r="C17" s="7" t="s">
        <v>3</v>
      </c>
      <c r="D17" s="8" t="s">
        <v>59</v>
      </c>
      <c r="E17" s="8" t="s">
        <v>95</v>
      </c>
      <c r="F17" s="8"/>
      <c r="G17" s="18" t="s">
        <v>44</v>
      </c>
      <c r="H17" s="8"/>
      <c r="I17" s="15"/>
      <c r="J17" s="8"/>
    </row>
    <row r="18" spans="1:10" ht="30" x14ac:dyDescent="0.25">
      <c r="A18" s="8" t="s">
        <v>76</v>
      </c>
      <c r="B18" s="8" t="s">
        <v>95</v>
      </c>
      <c r="C18" s="7" t="str">
        <f>"FY"&amp;$B$1+3</f>
        <v>FY25</v>
      </c>
      <c r="D18" s="8" t="s">
        <v>8</v>
      </c>
      <c r="E18" s="8" t="s">
        <v>7</v>
      </c>
      <c r="F18" s="8" t="s">
        <v>30</v>
      </c>
      <c r="G18" s="8"/>
      <c r="H18" s="8"/>
      <c r="I18" s="15"/>
      <c r="J18" s="8"/>
    </row>
    <row r="19" spans="1:10" ht="60" x14ac:dyDescent="0.25">
      <c r="A19" s="22" t="s">
        <v>185</v>
      </c>
      <c r="B19" s="8" t="s">
        <v>7</v>
      </c>
      <c r="C19" s="7" t="str">
        <f>"FY"&amp;$B$1+1</f>
        <v>FY23</v>
      </c>
      <c r="D19" s="8" t="s">
        <v>180</v>
      </c>
      <c r="E19" s="8" t="s">
        <v>95</v>
      </c>
      <c r="F19" s="8" t="s">
        <v>30</v>
      </c>
      <c r="G19" s="8"/>
      <c r="H19" s="8"/>
      <c r="I19" s="15"/>
      <c r="J19" s="11"/>
    </row>
    <row r="20" spans="1:10" x14ac:dyDescent="0.25">
      <c r="A20" s="22" t="s">
        <v>116</v>
      </c>
      <c r="B20" s="28" t="s">
        <v>96</v>
      </c>
      <c r="C20" s="7" t="str">
        <f>"FY"&amp;$B$1+1</f>
        <v>FY23</v>
      </c>
      <c r="D20" s="22" t="s">
        <v>107</v>
      </c>
      <c r="E20" s="22" t="s">
        <v>14</v>
      </c>
      <c r="F20" s="22" t="s">
        <v>30</v>
      </c>
      <c r="G20" s="8"/>
      <c r="H20" s="8"/>
      <c r="I20" s="15"/>
      <c r="J20" s="4"/>
    </row>
    <row r="21" spans="1:10" ht="45" x14ac:dyDescent="0.25">
      <c r="A21" s="22" t="s">
        <v>186</v>
      </c>
      <c r="B21" s="8" t="s">
        <v>7</v>
      </c>
      <c r="C21" s="7" t="str">
        <f>"FY"&amp;$B$1+2</f>
        <v>FY24</v>
      </c>
      <c r="D21" s="8" t="s">
        <v>118</v>
      </c>
      <c r="E21" s="8" t="s">
        <v>95</v>
      </c>
      <c r="F21" s="8" t="s">
        <v>30</v>
      </c>
      <c r="G21" s="8"/>
      <c r="H21" s="8"/>
      <c r="I21" s="15"/>
      <c r="J21" s="8"/>
    </row>
    <row r="22" spans="1:10" ht="30" x14ac:dyDescent="0.25">
      <c r="A22" s="31" t="s">
        <v>46</v>
      </c>
      <c r="B22" s="12" t="s">
        <v>95</v>
      </c>
      <c r="C22" s="13" t="str">
        <f>"FY"&amp;$B$1 +2</f>
        <v>FY24</v>
      </c>
      <c r="D22" s="12" t="s">
        <v>67</v>
      </c>
      <c r="E22" s="12" t="s">
        <v>9</v>
      </c>
      <c r="F22" s="12" t="s">
        <v>30</v>
      </c>
      <c r="G22" s="12"/>
      <c r="H22" s="12"/>
      <c r="I22" s="17" t="s">
        <v>30</v>
      </c>
      <c r="J22" s="12"/>
    </row>
    <row r="23" spans="1:10" ht="75" x14ac:dyDescent="0.25">
      <c r="A23" s="8" t="s">
        <v>188</v>
      </c>
      <c r="B23" s="8" t="s">
        <v>7</v>
      </c>
      <c r="C23" s="7" t="str">
        <f>"FY"&amp;$B$1+3</f>
        <v>FY25</v>
      </c>
      <c r="D23" s="8" t="s">
        <v>190</v>
      </c>
      <c r="E23" s="8" t="s">
        <v>95</v>
      </c>
      <c r="F23" s="18" t="s">
        <v>70</v>
      </c>
      <c r="G23" s="18" t="s">
        <v>41</v>
      </c>
      <c r="H23" s="8"/>
      <c r="I23" s="15"/>
      <c r="J23" s="8"/>
    </row>
    <row r="24" spans="1:10" ht="31.5" x14ac:dyDescent="0.25">
      <c r="A24" s="8" t="s">
        <v>80</v>
      </c>
      <c r="B24" s="8" t="s">
        <v>7</v>
      </c>
      <c r="C24" s="7" t="str">
        <f>"FY"&amp;$B$1+2</f>
        <v>FY24</v>
      </c>
      <c r="D24" s="8" t="s">
        <v>61</v>
      </c>
      <c r="E24" s="8" t="s">
        <v>95</v>
      </c>
      <c r="F24" s="8"/>
      <c r="G24" s="18" t="s">
        <v>44</v>
      </c>
      <c r="H24" s="8" t="s">
        <v>108</v>
      </c>
      <c r="I24" s="15"/>
      <c r="J24" s="8"/>
    </row>
    <row r="25" spans="1:10" x14ac:dyDescent="0.25">
      <c r="A25" s="8" t="s">
        <v>80</v>
      </c>
      <c r="B25" s="22" t="s">
        <v>95</v>
      </c>
      <c r="C25" s="7" t="str">
        <f t="shared" ref="C25:C30" si="1">"FY"&amp;$B$1+3</f>
        <v>FY25</v>
      </c>
      <c r="D25" s="22" t="s">
        <v>71</v>
      </c>
      <c r="E25" s="22" t="s">
        <v>9</v>
      </c>
      <c r="F25" s="10"/>
      <c r="G25" s="10"/>
      <c r="H25" s="8"/>
      <c r="I25" s="15"/>
      <c r="J25" s="8"/>
    </row>
    <row r="26" spans="1:10" ht="30" x14ac:dyDescent="0.25">
      <c r="A26" s="8" t="s">
        <v>80</v>
      </c>
      <c r="B26" s="8" t="s">
        <v>7</v>
      </c>
      <c r="C26" s="7" t="str">
        <f t="shared" si="1"/>
        <v>FY25</v>
      </c>
      <c r="D26" s="8" t="s">
        <v>11</v>
      </c>
      <c r="E26" s="8" t="s">
        <v>22</v>
      </c>
      <c r="F26" s="8" t="s">
        <v>30</v>
      </c>
      <c r="G26" s="8"/>
      <c r="H26" s="8"/>
      <c r="I26" s="15"/>
      <c r="J26" s="8"/>
    </row>
    <row r="27" spans="1:10" ht="45" x14ac:dyDescent="0.25">
      <c r="A27" s="8" t="s">
        <v>80</v>
      </c>
      <c r="B27" s="8" t="s">
        <v>124</v>
      </c>
      <c r="C27" s="7" t="str">
        <f t="shared" si="1"/>
        <v>FY25</v>
      </c>
      <c r="D27" s="8" t="s">
        <v>47</v>
      </c>
      <c r="E27" s="8" t="s">
        <v>12</v>
      </c>
      <c r="F27" s="18" t="s">
        <v>70</v>
      </c>
      <c r="G27" s="18" t="s">
        <v>41</v>
      </c>
      <c r="H27" s="8"/>
      <c r="I27" s="15"/>
      <c r="J27" s="8"/>
    </row>
    <row r="28" spans="1:10" ht="75" x14ac:dyDescent="0.25">
      <c r="A28" s="22" t="s">
        <v>126</v>
      </c>
      <c r="B28" s="8" t="s">
        <v>7</v>
      </c>
      <c r="C28" s="7" t="str">
        <f t="shared" si="1"/>
        <v>FY25</v>
      </c>
      <c r="D28" s="12" t="s">
        <v>199</v>
      </c>
      <c r="E28" s="8" t="s">
        <v>9</v>
      </c>
      <c r="F28" s="8"/>
      <c r="G28" s="8"/>
      <c r="H28" s="29" t="s">
        <v>43</v>
      </c>
      <c r="I28" s="15"/>
      <c r="J28" s="8" t="s">
        <v>195</v>
      </c>
    </row>
    <row r="29" spans="1:10" ht="105" x14ac:dyDescent="0.25">
      <c r="A29" s="8" t="s">
        <v>136</v>
      </c>
      <c r="B29" s="8" t="s">
        <v>7</v>
      </c>
      <c r="C29" s="7" t="str">
        <f t="shared" si="1"/>
        <v>FY25</v>
      </c>
      <c r="D29" s="8" t="s">
        <v>200</v>
      </c>
      <c r="E29" s="8" t="s">
        <v>22</v>
      </c>
      <c r="F29" s="10"/>
      <c r="G29" s="10"/>
      <c r="H29" s="29" t="s">
        <v>43</v>
      </c>
      <c r="I29" s="15"/>
      <c r="J29" s="8" t="s">
        <v>195</v>
      </c>
    </row>
    <row r="30" spans="1:10" ht="31.5" x14ac:dyDescent="0.25">
      <c r="A30" s="8" t="s">
        <v>106</v>
      </c>
      <c r="B30" s="8" t="s">
        <v>95</v>
      </c>
      <c r="C30" s="7" t="str">
        <f t="shared" si="1"/>
        <v>FY25</v>
      </c>
      <c r="D30" s="8" t="s">
        <v>53</v>
      </c>
      <c r="E30" s="8" t="s">
        <v>9</v>
      </c>
      <c r="F30" s="10"/>
      <c r="G30" s="18" t="s">
        <v>41</v>
      </c>
      <c r="H30" s="8"/>
      <c r="I30" s="15"/>
      <c r="J30" s="8"/>
    </row>
    <row r="31" spans="1:10" ht="31.5" x14ac:dyDescent="0.25">
      <c r="A31" s="8" t="s">
        <v>77</v>
      </c>
      <c r="B31" s="8" t="s">
        <v>95</v>
      </c>
      <c r="C31" s="7" t="str">
        <f>"FY"&amp;$B$1+2</f>
        <v>FY24</v>
      </c>
      <c r="D31" s="8" t="s">
        <v>61</v>
      </c>
      <c r="E31" s="8" t="s">
        <v>9</v>
      </c>
      <c r="F31" s="8"/>
      <c r="G31" s="18" t="s">
        <v>44</v>
      </c>
      <c r="H31" s="8"/>
      <c r="I31" s="15"/>
      <c r="J31" s="8"/>
    </row>
    <row r="32" spans="1:10" ht="30" x14ac:dyDescent="0.25">
      <c r="A32" s="8" t="s">
        <v>77</v>
      </c>
      <c r="B32" s="8" t="s">
        <v>22</v>
      </c>
      <c r="C32" s="7" t="str">
        <f>"AY"&amp;$B$1+3</f>
        <v>AY25</v>
      </c>
      <c r="D32" s="8" t="s">
        <v>35</v>
      </c>
      <c r="E32" s="8" t="s">
        <v>16</v>
      </c>
      <c r="F32" s="8" t="s">
        <v>30</v>
      </c>
      <c r="G32" s="8"/>
      <c r="H32" s="8"/>
      <c r="I32" s="15"/>
      <c r="J32" s="8"/>
    </row>
    <row r="33" spans="1:10" ht="60" x14ac:dyDescent="0.25">
      <c r="A33" s="8" t="s">
        <v>77</v>
      </c>
      <c r="B33" s="8" t="s">
        <v>95</v>
      </c>
      <c r="C33" s="7" t="str">
        <f>"FY"&amp;$B$1+3</f>
        <v>FY25</v>
      </c>
      <c r="D33" s="8" t="s">
        <v>191</v>
      </c>
      <c r="E33" s="8" t="s">
        <v>16</v>
      </c>
      <c r="F33" s="18" t="s">
        <v>70</v>
      </c>
      <c r="G33" s="18" t="s">
        <v>41</v>
      </c>
      <c r="H33" s="8"/>
      <c r="I33" s="15"/>
      <c r="J33" s="8"/>
    </row>
    <row r="34" spans="1:10" ht="30" x14ac:dyDescent="0.25">
      <c r="A34" s="24" t="s">
        <v>77</v>
      </c>
      <c r="B34" s="8" t="s">
        <v>95</v>
      </c>
      <c r="C34" s="7" t="str">
        <f>"FY"&amp;$B$1+1</f>
        <v>FY23</v>
      </c>
      <c r="D34" s="8" t="s">
        <v>17</v>
      </c>
      <c r="E34" s="8" t="s">
        <v>9</v>
      </c>
      <c r="F34" s="8" t="s">
        <v>30</v>
      </c>
      <c r="G34" s="8"/>
      <c r="H34" s="8"/>
      <c r="I34" s="15"/>
      <c r="J34" s="8"/>
    </row>
    <row r="35" spans="1:10" ht="31.5" x14ac:dyDescent="0.25">
      <c r="A35" s="8" t="s">
        <v>77</v>
      </c>
      <c r="B35" s="8" t="s">
        <v>22</v>
      </c>
      <c r="C35" s="7" t="str">
        <f>"FY"&amp;$B$1+3</f>
        <v>FY25</v>
      </c>
      <c r="D35" s="8" t="s">
        <v>36</v>
      </c>
      <c r="E35" s="8" t="s">
        <v>38</v>
      </c>
      <c r="F35" s="18" t="s">
        <v>70</v>
      </c>
      <c r="G35" s="8"/>
      <c r="H35" s="8"/>
      <c r="I35" s="15"/>
      <c r="J35" s="8"/>
    </row>
    <row r="36" spans="1:10" ht="31.5" x14ac:dyDescent="0.25">
      <c r="A36" s="8" t="s">
        <v>77</v>
      </c>
      <c r="B36" s="8" t="s">
        <v>22</v>
      </c>
      <c r="C36" s="7" t="str">
        <f>"FY"&amp;$B$1+3</f>
        <v>FY25</v>
      </c>
      <c r="D36" s="8" t="s">
        <v>37</v>
      </c>
      <c r="E36" s="8" t="s">
        <v>9</v>
      </c>
      <c r="F36" s="18" t="s">
        <v>70</v>
      </c>
      <c r="G36" s="8"/>
      <c r="H36" s="8"/>
      <c r="I36" s="15"/>
      <c r="J36" s="8"/>
    </row>
    <row r="37" spans="1:10" ht="31.5" x14ac:dyDescent="0.25">
      <c r="A37" s="8" t="s">
        <v>77</v>
      </c>
      <c r="B37" s="8" t="s">
        <v>95</v>
      </c>
      <c r="C37" s="7" t="str">
        <f>"FY"&amp;$B$1+2</f>
        <v>FY24</v>
      </c>
      <c r="D37" s="8" t="s">
        <v>62</v>
      </c>
      <c r="E37" s="8" t="s">
        <v>14</v>
      </c>
      <c r="F37" s="10"/>
      <c r="G37" s="18" t="s">
        <v>44</v>
      </c>
      <c r="H37" s="8"/>
      <c r="I37" s="15"/>
      <c r="J37" s="8"/>
    </row>
    <row r="38" spans="1:10" ht="30" x14ac:dyDescent="0.25">
      <c r="A38" s="8" t="s">
        <v>89</v>
      </c>
      <c r="B38" s="8" t="s">
        <v>95</v>
      </c>
      <c r="C38" s="7" t="str">
        <f>"FY"&amp;$B$1+2</f>
        <v>FY24</v>
      </c>
      <c r="D38" s="8" t="s">
        <v>15</v>
      </c>
      <c r="E38" s="8" t="s">
        <v>14</v>
      </c>
      <c r="F38" s="9"/>
      <c r="G38" s="10"/>
      <c r="H38" s="8"/>
      <c r="I38" s="15"/>
      <c r="J38" s="8"/>
    </row>
    <row r="39" spans="1:10" ht="45" x14ac:dyDescent="0.25">
      <c r="A39" s="8" t="s">
        <v>78</v>
      </c>
      <c r="B39" s="8" t="s">
        <v>7</v>
      </c>
      <c r="C39" s="7" t="str">
        <f>"FY"&amp;$B$1+3</f>
        <v>FY25</v>
      </c>
      <c r="D39" s="8" t="s">
        <v>183</v>
      </c>
      <c r="E39" s="8" t="s">
        <v>95</v>
      </c>
      <c r="F39" s="8" t="s">
        <v>30</v>
      </c>
      <c r="G39" s="8"/>
      <c r="H39" s="8"/>
      <c r="I39" s="15"/>
      <c r="J39" s="8"/>
    </row>
    <row r="40" spans="1:10" ht="31.5" x14ac:dyDescent="0.25">
      <c r="A40" s="8" t="s">
        <v>78</v>
      </c>
      <c r="B40" s="8" t="s">
        <v>95</v>
      </c>
      <c r="C40" s="7" t="s">
        <v>3</v>
      </c>
      <c r="D40" s="8" t="s">
        <v>121</v>
      </c>
      <c r="E40" s="8" t="s">
        <v>16</v>
      </c>
      <c r="F40" s="8"/>
      <c r="G40" s="18" t="s">
        <v>44</v>
      </c>
      <c r="H40" s="8"/>
      <c r="I40" s="15"/>
      <c r="J40" s="8"/>
    </row>
    <row r="41" spans="1:10" ht="30" x14ac:dyDescent="0.25">
      <c r="A41" s="22" t="s">
        <v>181</v>
      </c>
      <c r="B41" s="22" t="s">
        <v>95</v>
      </c>
      <c r="C41" s="7" t="str">
        <f>"FY"&amp;$B$1+3</f>
        <v>FY25</v>
      </c>
      <c r="D41" s="22" t="s">
        <v>182</v>
      </c>
      <c r="E41" s="22" t="s">
        <v>9</v>
      </c>
      <c r="F41" s="22" t="s">
        <v>30</v>
      </c>
      <c r="G41" s="10"/>
      <c r="H41" s="8"/>
      <c r="I41" s="15"/>
      <c r="J41" s="8"/>
    </row>
    <row r="42" spans="1:10" ht="60" x14ac:dyDescent="0.25">
      <c r="A42" s="8" t="s">
        <v>90</v>
      </c>
      <c r="B42" s="8" t="s">
        <v>22</v>
      </c>
      <c r="C42" s="7" t="str">
        <f>"FY"&amp;$B$1+3</f>
        <v>FY25</v>
      </c>
      <c r="D42" s="8" t="s">
        <v>192</v>
      </c>
      <c r="E42" s="8" t="s">
        <v>16</v>
      </c>
      <c r="F42" s="18" t="s">
        <v>70</v>
      </c>
      <c r="G42" s="18" t="s">
        <v>41</v>
      </c>
      <c r="H42" s="8"/>
      <c r="I42" s="15"/>
      <c r="J42" s="8"/>
    </row>
    <row r="43" spans="1:10" ht="30" x14ac:dyDescent="0.25">
      <c r="A43" s="8" t="s">
        <v>90</v>
      </c>
      <c r="B43" s="18" t="s">
        <v>96</v>
      </c>
      <c r="C43" s="7" t="str">
        <f>"FY"&amp;$B$1+1</f>
        <v>FY23</v>
      </c>
      <c r="D43" s="8" t="s">
        <v>33</v>
      </c>
      <c r="E43" s="8" t="s">
        <v>16</v>
      </c>
      <c r="F43" s="8"/>
      <c r="G43" s="8"/>
      <c r="H43" s="8"/>
      <c r="I43" s="15"/>
      <c r="J43" s="8"/>
    </row>
    <row r="44" spans="1:10" ht="30" x14ac:dyDescent="0.25">
      <c r="A44" s="22" t="s">
        <v>79</v>
      </c>
      <c r="B44" s="22" t="s">
        <v>95</v>
      </c>
      <c r="C44" s="7" t="str">
        <f>"FY"&amp;$B$1+3</f>
        <v>FY25</v>
      </c>
      <c r="D44" s="22" t="s">
        <v>184</v>
      </c>
      <c r="E44" s="22" t="s">
        <v>9</v>
      </c>
      <c r="F44" s="8" t="s">
        <v>30</v>
      </c>
      <c r="G44" s="10"/>
      <c r="H44" s="8"/>
      <c r="I44" s="15"/>
      <c r="J44" s="8"/>
    </row>
    <row r="45" spans="1:10" ht="45" x14ac:dyDescent="0.25">
      <c r="A45" s="8" t="s">
        <v>79</v>
      </c>
      <c r="B45" s="8" t="s">
        <v>95</v>
      </c>
      <c r="C45" s="7" t="str">
        <f>"FY"&amp;$B$1+3</f>
        <v>FY25</v>
      </c>
      <c r="D45" s="8" t="s">
        <v>103</v>
      </c>
      <c r="E45" s="8" t="s">
        <v>9</v>
      </c>
      <c r="F45" s="18" t="s">
        <v>70</v>
      </c>
      <c r="G45" s="18" t="s">
        <v>41</v>
      </c>
      <c r="H45" s="16"/>
      <c r="I45" s="15"/>
      <c r="J45" s="8"/>
    </row>
    <row r="46" spans="1:10" ht="120" x14ac:dyDescent="0.25">
      <c r="A46" s="8" t="s">
        <v>127</v>
      </c>
      <c r="B46" s="8" t="s">
        <v>7</v>
      </c>
      <c r="C46" s="7" t="str">
        <f>"FY"&amp;$B$1+3</f>
        <v>FY25</v>
      </c>
      <c r="D46" s="8" t="s">
        <v>201</v>
      </c>
      <c r="E46" s="8" t="s">
        <v>9</v>
      </c>
      <c r="F46" s="10"/>
      <c r="G46" s="10"/>
      <c r="H46" s="29" t="s">
        <v>43</v>
      </c>
      <c r="I46" s="15"/>
      <c r="J46" s="27" t="s">
        <v>196</v>
      </c>
    </row>
    <row r="47" spans="1:10" ht="75" x14ac:dyDescent="0.25">
      <c r="A47" s="48" t="s">
        <v>82</v>
      </c>
      <c r="B47" s="8" t="s">
        <v>95</v>
      </c>
      <c r="C47" s="7" t="str">
        <f>"FY"&amp;$B$1+3</f>
        <v>FY25</v>
      </c>
      <c r="D47" s="8" t="s">
        <v>122</v>
      </c>
      <c r="E47" s="8" t="s">
        <v>9</v>
      </c>
      <c r="F47" s="8" t="s">
        <v>30</v>
      </c>
      <c r="G47" s="8" t="s">
        <v>30</v>
      </c>
      <c r="H47" s="8" t="s">
        <v>30</v>
      </c>
      <c r="I47" s="15" t="s">
        <v>30</v>
      </c>
      <c r="J47" s="8"/>
    </row>
    <row r="48" spans="1:10" ht="30" x14ac:dyDescent="0.25">
      <c r="A48" s="8" t="s">
        <v>109</v>
      </c>
      <c r="B48" s="8" t="s">
        <v>21</v>
      </c>
      <c r="C48" s="7" t="str">
        <f>"FY"&amp;$B$1+3</f>
        <v>FY25</v>
      </c>
      <c r="D48" s="8" t="s">
        <v>23</v>
      </c>
      <c r="E48" s="8" t="s">
        <v>39</v>
      </c>
      <c r="F48" s="8" t="s">
        <v>30</v>
      </c>
      <c r="G48" s="8" t="s">
        <v>30</v>
      </c>
      <c r="H48" s="8"/>
      <c r="I48" s="15"/>
      <c r="J48" s="8"/>
    </row>
    <row r="49" spans="1:10" ht="31.5" x14ac:dyDescent="0.25">
      <c r="A49" s="8" t="s">
        <v>91</v>
      </c>
      <c r="B49" s="8" t="s">
        <v>7</v>
      </c>
      <c r="C49" s="7" t="str">
        <f>"FY"&amp;$B$1+2</f>
        <v>FY24</v>
      </c>
      <c r="D49" s="8" t="s">
        <v>145</v>
      </c>
      <c r="E49" s="8" t="s">
        <v>95</v>
      </c>
      <c r="F49" s="8"/>
      <c r="G49" s="18" t="s">
        <v>41</v>
      </c>
      <c r="H49" s="8"/>
      <c r="I49" s="15"/>
      <c r="J49" s="8"/>
    </row>
    <row r="50" spans="1:10" ht="31.5" x14ac:dyDescent="0.25">
      <c r="A50" s="24" t="s">
        <v>92</v>
      </c>
      <c r="B50" s="8" t="s">
        <v>95</v>
      </c>
      <c r="C50" s="7" t="str">
        <f>"FY"&amp;$B$1+2</f>
        <v>FY24</v>
      </c>
      <c r="D50" s="8" t="s">
        <v>123</v>
      </c>
      <c r="E50" s="8" t="s">
        <v>9</v>
      </c>
      <c r="F50" s="8"/>
      <c r="G50" s="18" t="s">
        <v>41</v>
      </c>
      <c r="H50" s="8"/>
      <c r="I50" s="15"/>
      <c r="J50" s="8"/>
    </row>
    <row r="51" spans="1:10" ht="30" x14ac:dyDescent="0.25">
      <c r="A51" s="8" t="s">
        <v>92</v>
      </c>
      <c r="B51" s="8" t="s">
        <v>95</v>
      </c>
      <c r="C51" s="7" t="str">
        <f>"FY"&amp;$B$1+2</f>
        <v>FY24</v>
      </c>
      <c r="D51" s="8" t="s">
        <v>24</v>
      </c>
      <c r="E51" s="8" t="s">
        <v>9</v>
      </c>
      <c r="F51" s="8" t="s">
        <v>30</v>
      </c>
      <c r="G51" s="8" t="s">
        <v>30</v>
      </c>
      <c r="H51" s="8"/>
      <c r="I51" s="15"/>
      <c r="J51" s="8"/>
    </row>
    <row r="52" spans="1:10" ht="30" x14ac:dyDescent="0.25">
      <c r="A52" s="8" t="s">
        <v>92</v>
      </c>
      <c r="B52" s="8" t="s">
        <v>95</v>
      </c>
      <c r="C52" s="7" t="str">
        <f>"FY"&amp;$B$1+3</f>
        <v>FY25</v>
      </c>
      <c r="D52" s="8" t="s">
        <v>25</v>
      </c>
      <c r="E52" s="8" t="s">
        <v>9</v>
      </c>
      <c r="F52" s="8" t="s">
        <v>30</v>
      </c>
      <c r="G52" s="8" t="s">
        <v>30</v>
      </c>
      <c r="H52" s="8"/>
      <c r="I52" s="15"/>
      <c r="J52" s="8"/>
    </row>
    <row r="53" spans="1:10" ht="31.5" x14ac:dyDescent="0.25">
      <c r="A53" s="8" t="s">
        <v>87</v>
      </c>
      <c r="B53" s="8" t="s">
        <v>95</v>
      </c>
      <c r="C53" s="7" t="str">
        <f>"FY"&amp;$B$1+3</f>
        <v>FY25</v>
      </c>
      <c r="D53" s="8" t="s">
        <v>104</v>
      </c>
      <c r="E53" s="8" t="s">
        <v>14</v>
      </c>
      <c r="F53" s="18" t="s">
        <v>70</v>
      </c>
      <c r="G53" s="18" t="s">
        <v>41</v>
      </c>
      <c r="H53" s="8" t="s">
        <v>30</v>
      </c>
      <c r="I53" s="15"/>
      <c r="J53" s="8"/>
    </row>
    <row r="54" spans="1:10" ht="30" x14ac:dyDescent="0.25">
      <c r="A54" s="8" t="s">
        <v>87</v>
      </c>
      <c r="B54" s="8" t="s">
        <v>39</v>
      </c>
      <c r="C54" s="7" t="s">
        <v>3</v>
      </c>
      <c r="D54" s="8" t="s">
        <v>74</v>
      </c>
      <c r="E54" s="8" t="s">
        <v>32</v>
      </c>
      <c r="F54" s="8" t="s">
        <v>30</v>
      </c>
      <c r="G54" s="8"/>
      <c r="H54" s="8"/>
      <c r="I54" s="15"/>
      <c r="J54" s="8"/>
    </row>
    <row r="55" spans="1:10" ht="30" x14ac:dyDescent="0.25">
      <c r="A55" s="8" t="s">
        <v>86</v>
      </c>
      <c r="B55" s="8" t="s">
        <v>22</v>
      </c>
      <c r="C55" s="7" t="str">
        <f>"FY"&amp;$B$1+2</f>
        <v>FY24</v>
      </c>
      <c r="D55" s="8" t="s">
        <v>143</v>
      </c>
      <c r="E55" s="8" t="s">
        <v>16</v>
      </c>
      <c r="F55" s="8" t="s">
        <v>30</v>
      </c>
      <c r="G55" s="8" t="s">
        <v>30</v>
      </c>
      <c r="H55" s="8"/>
      <c r="I55" s="15"/>
      <c r="J55" s="8"/>
    </row>
    <row r="56" spans="1:10" ht="30" x14ac:dyDescent="0.25">
      <c r="A56" s="8" t="s">
        <v>86</v>
      </c>
      <c r="B56" s="8" t="s">
        <v>22</v>
      </c>
      <c r="C56" s="7" t="str">
        <f>"FY"&amp;$B$1+3</f>
        <v>FY25</v>
      </c>
      <c r="D56" s="8" t="s">
        <v>144</v>
      </c>
      <c r="E56" s="8" t="s">
        <v>16</v>
      </c>
      <c r="F56" s="8" t="s">
        <v>30</v>
      </c>
      <c r="G56" s="8" t="s">
        <v>30</v>
      </c>
      <c r="H56" s="8"/>
      <c r="I56" s="15"/>
      <c r="J56" s="8"/>
    </row>
    <row r="57" spans="1:10" ht="30" x14ac:dyDescent="0.25">
      <c r="A57" s="8" t="s">
        <v>86</v>
      </c>
      <c r="B57" s="8" t="s">
        <v>22</v>
      </c>
      <c r="C57" s="7" t="str">
        <f>"FY"&amp;$B$1+3</f>
        <v>FY25</v>
      </c>
      <c r="D57" s="8" t="s">
        <v>28</v>
      </c>
      <c r="E57" s="8" t="s">
        <v>16</v>
      </c>
      <c r="F57" s="8" t="s">
        <v>30</v>
      </c>
      <c r="G57" s="8" t="s">
        <v>30</v>
      </c>
      <c r="H57" s="8"/>
      <c r="I57" s="15"/>
      <c r="J57" s="8"/>
    </row>
    <row r="58" spans="1:10" x14ac:dyDescent="0.25">
      <c r="A58" s="8" t="s">
        <v>86</v>
      </c>
      <c r="B58" s="8" t="s">
        <v>21</v>
      </c>
      <c r="C58" s="7" t="str">
        <f>"FY"&amp;$B$1+3</f>
        <v>FY25</v>
      </c>
      <c r="D58" s="8" t="s">
        <v>29</v>
      </c>
      <c r="E58" s="8" t="s">
        <v>39</v>
      </c>
      <c r="F58" s="8" t="s">
        <v>30</v>
      </c>
      <c r="G58" s="8" t="s">
        <v>30</v>
      </c>
      <c r="H58" s="8"/>
      <c r="I58" s="15"/>
      <c r="J58" s="8"/>
    </row>
    <row r="59" spans="1:10" ht="31.5" x14ac:dyDescent="0.25">
      <c r="A59" s="8" t="s">
        <v>110</v>
      </c>
      <c r="B59" s="8" t="s">
        <v>7</v>
      </c>
      <c r="C59" s="7" t="str">
        <f>"FY"&amp;$B$1+2</f>
        <v>FY24</v>
      </c>
      <c r="D59" s="8" t="s">
        <v>56</v>
      </c>
      <c r="E59" s="8" t="s">
        <v>95</v>
      </c>
      <c r="F59" s="8"/>
      <c r="G59" s="18" t="s">
        <v>44</v>
      </c>
      <c r="H59" s="8"/>
      <c r="I59" s="15"/>
      <c r="J59" s="8"/>
    </row>
    <row r="60" spans="1:10" ht="30" x14ac:dyDescent="0.25">
      <c r="A60" s="8" t="s">
        <v>93</v>
      </c>
      <c r="B60" s="8" t="s">
        <v>7</v>
      </c>
      <c r="C60" s="7" t="str">
        <f>"FY"&amp;$B$1+2</f>
        <v>FY24</v>
      </c>
      <c r="D60" s="22" t="s">
        <v>68</v>
      </c>
      <c r="E60" s="8" t="s">
        <v>22</v>
      </c>
      <c r="F60" s="8" t="s">
        <v>30</v>
      </c>
      <c r="G60" s="8" t="s">
        <v>30</v>
      </c>
      <c r="H60" s="8"/>
      <c r="I60" s="15"/>
      <c r="J60" s="8"/>
    </row>
    <row r="61" spans="1:10" ht="30" x14ac:dyDescent="0.25">
      <c r="A61" s="8" t="s">
        <v>120</v>
      </c>
      <c r="B61" s="8" t="s">
        <v>22</v>
      </c>
      <c r="C61" s="7" t="str">
        <f>"AY"&amp;$B$1+3</f>
        <v>AY25</v>
      </c>
      <c r="D61" s="8" t="s">
        <v>48</v>
      </c>
      <c r="E61" s="8" t="s">
        <v>16</v>
      </c>
      <c r="F61" s="8"/>
      <c r="G61" s="8"/>
      <c r="H61" s="8"/>
      <c r="I61" s="15"/>
      <c r="J61" s="8"/>
    </row>
    <row r="62" spans="1:10" ht="30" x14ac:dyDescent="0.25">
      <c r="A62" s="8" t="s">
        <v>83</v>
      </c>
      <c r="B62" s="8" t="s">
        <v>22</v>
      </c>
      <c r="C62" s="7" t="str">
        <f>"FY"&amp;$B$1+2</f>
        <v>FY24</v>
      </c>
      <c r="D62" s="8" t="s">
        <v>28</v>
      </c>
      <c r="E62" s="8" t="s">
        <v>16</v>
      </c>
      <c r="F62" s="8" t="s">
        <v>30</v>
      </c>
      <c r="G62" s="8" t="s">
        <v>30</v>
      </c>
      <c r="H62" s="8"/>
      <c r="I62" s="15"/>
      <c r="J62" s="8"/>
    </row>
    <row r="63" spans="1:10" ht="31.5" x14ac:dyDescent="0.25">
      <c r="A63" s="8" t="s">
        <v>84</v>
      </c>
      <c r="B63" s="8" t="s">
        <v>95</v>
      </c>
      <c r="C63" s="7" t="str">
        <f>"FY"&amp;$B$1+2</f>
        <v>FY24</v>
      </c>
      <c r="D63" s="8" t="s">
        <v>55</v>
      </c>
      <c r="E63" s="8" t="s">
        <v>100</v>
      </c>
      <c r="F63" s="8"/>
      <c r="G63" s="18" t="s">
        <v>44</v>
      </c>
      <c r="H63" s="8"/>
      <c r="I63" s="15"/>
      <c r="J63" s="8"/>
    </row>
    <row r="64" spans="1:10" s="1" customFormat="1" ht="45" x14ac:dyDescent="0.25">
      <c r="A64" s="8" t="s">
        <v>83</v>
      </c>
      <c r="B64" s="8" t="s">
        <v>95</v>
      </c>
      <c r="C64" s="7" t="str">
        <f>"FY"&amp;$B$1+3</f>
        <v>FY25</v>
      </c>
      <c r="D64" s="8" t="s">
        <v>42</v>
      </c>
      <c r="E64" s="8" t="s">
        <v>22</v>
      </c>
      <c r="F64" s="18" t="s">
        <v>70</v>
      </c>
      <c r="G64" s="18" t="s">
        <v>41</v>
      </c>
      <c r="H64" s="8"/>
      <c r="I64" s="15"/>
      <c r="J64" s="8"/>
    </row>
    <row r="65" spans="1:10" ht="31.5" x14ac:dyDescent="0.25">
      <c r="A65" s="8" t="s">
        <v>94</v>
      </c>
      <c r="B65" s="8" t="s">
        <v>95</v>
      </c>
      <c r="C65" s="7" t="s">
        <v>3</v>
      </c>
      <c r="D65" s="8" t="s">
        <v>121</v>
      </c>
      <c r="E65" s="8" t="s">
        <v>16</v>
      </c>
      <c r="F65" s="8"/>
      <c r="G65" s="18" t="s">
        <v>44</v>
      </c>
      <c r="H65" s="8"/>
      <c r="I65" s="15"/>
      <c r="J65" s="8"/>
    </row>
    <row r="66" spans="1:10" s="1" customFormat="1" ht="60" x14ac:dyDescent="0.25">
      <c r="A66" s="8" t="s">
        <v>85</v>
      </c>
      <c r="B66" s="8" t="s">
        <v>39</v>
      </c>
      <c r="C66" s="7" t="str">
        <f>"FY"&amp;$B$1+3</f>
        <v>FY25</v>
      </c>
      <c r="D66" s="8" t="s">
        <v>40</v>
      </c>
      <c r="E66" s="8" t="s">
        <v>21</v>
      </c>
      <c r="F66" s="8" t="s">
        <v>30</v>
      </c>
      <c r="G66" s="8" t="s">
        <v>30</v>
      </c>
      <c r="H66" s="8"/>
      <c r="I66" s="15"/>
      <c r="J66" s="8"/>
    </row>
    <row r="67" spans="1:10" s="1" customFormat="1" ht="60" x14ac:dyDescent="0.25">
      <c r="A67" s="8" t="s">
        <v>85</v>
      </c>
      <c r="B67" s="8" t="s">
        <v>130</v>
      </c>
      <c r="C67" s="7" t="str">
        <f>"FY"&amp;$B$1+4</f>
        <v>FY26</v>
      </c>
      <c r="D67" s="8" t="s">
        <v>112</v>
      </c>
      <c r="E67" s="8" t="s">
        <v>7</v>
      </c>
      <c r="F67" s="8"/>
      <c r="G67" s="8"/>
      <c r="H67" s="29" t="s">
        <v>43</v>
      </c>
      <c r="I67" s="15"/>
      <c r="J67" s="8" t="s">
        <v>195</v>
      </c>
    </row>
    <row r="68" spans="1:10" s="1" customFormat="1" ht="30" x14ac:dyDescent="0.25">
      <c r="A68" s="8" t="s">
        <v>85</v>
      </c>
      <c r="B68" s="18" t="s">
        <v>96</v>
      </c>
      <c r="C68" s="7" t="str">
        <f>"FY"&amp;$B$1+3</f>
        <v>FY25</v>
      </c>
      <c r="D68" s="8" t="s">
        <v>105</v>
      </c>
      <c r="E68" s="8" t="s">
        <v>7</v>
      </c>
      <c r="F68" s="8" t="s">
        <v>30</v>
      </c>
      <c r="G68" s="19"/>
      <c r="H68" s="8"/>
      <c r="I68" s="15"/>
      <c r="J68" s="8" t="s">
        <v>49</v>
      </c>
    </row>
  </sheetData>
  <mergeCells count="1">
    <mergeCell ref="A2:J2"/>
  </mergeCells>
  <hyperlinks>
    <hyperlink ref="G64" r:id="rId1" xr:uid="{23BAA02D-4F41-433B-971C-61C99D313DC3}"/>
    <hyperlink ref="B11" r:id="rId2" xr:uid="{925BEAEC-9280-48C6-B4FE-DBDF9B456492}"/>
    <hyperlink ref="B43" r:id="rId3" display="SW Finance" xr:uid="{DE0F3608-5658-4F44-807E-15997B2DC70E}"/>
    <hyperlink ref="F5" r:id="rId4" display="https://www.alaska.edu/swbudget/instructions-and-references/" xr:uid="{5BF5A319-55B7-4C3B-A4BE-2D02D1DE3251}"/>
    <hyperlink ref="H4" r:id="rId5" xr:uid="{10949E2A-CDD4-4FA2-BDD5-D2ACF0F8893F}"/>
    <hyperlink ref="F6" r:id="rId6" display="https://www.alaska.edu/swbudget/instructions-and-references/" xr:uid="{482C01D3-F5D8-4EFF-A73A-B5F12E1F46A2}"/>
    <hyperlink ref="F23" r:id="rId7" display="https://www.alaska.edu/swbudget/instructions-and-references/" xr:uid="{CD0C2BA6-B3F1-45C3-A545-E98C177F0459}"/>
    <hyperlink ref="F27" r:id="rId8" display="https://www.alaska.edu/swbudget/instructions-and-references/" xr:uid="{87E1262E-1F51-4BDC-B1B1-1EE394376F26}"/>
    <hyperlink ref="F33" r:id="rId9" display="https://www.alaska.edu/swbudget/instructions-and-references/" xr:uid="{F294256F-3200-4D55-890C-BDD3CED2EA79}"/>
    <hyperlink ref="F35" r:id="rId10" display="https://www.alaska.edu/swbudget/instructions-and-references/" xr:uid="{D5AA37B1-5D5A-4BB2-A223-3999DC76DF1F}"/>
    <hyperlink ref="F36" r:id="rId11" display="https://www.alaska.edu/swbudget/instructions-and-references/" xr:uid="{6EC6B3F8-C207-4B47-96EA-7FE56906DE4F}"/>
    <hyperlink ref="F42" r:id="rId12" display="https://www.alaska.edu/swbudget/instructions-and-references/" xr:uid="{F930671A-5A65-4E61-A725-E8221D2384CE}"/>
    <hyperlink ref="F45" r:id="rId13" display="https://www.alaska.edu/swbudget/instructions-and-references/" xr:uid="{DB11A05E-0658-4F46-9874-A6434BB7CA95}"/>
    <hyperlink ref="F53" r:id="rId14" display="https://www.alaska.edu/swbudget/instructions-and-references/" xr:uid="{F547841A-8EE6-46FF-8DFE-49079B0251EA}"/>
    <hyperlink ref="F64" r:id="rId15" display="https://www.alaska.edu/swbudget/instructions-and-references/" xr:uid="{59CB4E65-8A3E-4C74-98A5-A8F537960C14}"/>
    <hyperlink ref="G16" r:id="rId16" xr:uid="{2B575053-3474-40F5-AB87-59E88D563B0F}"/>
    <hyperlink ref="G17" r:id="rId17" xr:uid="{873A1DFC-A49A-4BB9-ABA9-FC545DC40A09}"/>
    <hyperlink ref="G24" r:id="rId18" xr:uid="{FF80A2D0-FA26-4CBC-824C-7616B87ECA41}"/>
    <hyperlink ref="G59" r:id="rId19" xr:uid="{11F99CA3-5632-4B95-AEC3-CF49EC222D96}"/>
    <hyperlink ref="G63" r:id="rId20" xr:uid="{F00129FF-03D9-48AC-8A42-4391D09577CF}"/>
    <hyperlink ref="G65" r:id="rId21" xr:uid="{F54D3F74-86F3-45EC-BD06-FF6BC8D2B892}"/>
    <hyperlink ref="G23" r:id="rId22" xr:uid="{4447EA9D-B9A3-41C8-B9B7-7A0551234890}"/>
    <hyperlink ref="G27" r:id="rId23" xr:uid="{67552842-166A-47F5-BC57-B6574D54EDAE}"/>
    <hyperlink ref="G33" r:id="rId24" xr:uid="{E391D8B6-C079-48B0-A759-CF4A59D348D9}"/>
    <hyperlink ref="G42" r:id="rId25" xr:uid="{E700F376-FACB-4A3C-954C-CE1D9DB8ED6F}"/>
    <hyperlink ref="G45" r:id="rId26" xr:uid="{39E17A0F-066B-439C-AD15-70C3BE446670}"/>
    <hyperlink ref="G53" r:id="rId27" xr:uid="{3205243A-2EE2-47AF-AF77-4AB94FCB5E68}"/>
    <hyperlink ref="G6" r:id="rId28" xr:uid="{4FAE2B41-7D81-4EF2-9BA4-024DF4909DD3}"/>
    <hyperlink ref="G15" r:id="rId29" xr:uid="{13C647D7-D12C-465E-9F30-CDC6B35AF99E}"/>
    <hyperlink ref="B12" r:id="rId30" xr:uid="{BA6F163D-0450-4315-B3CC-1BCFD9D04F5F}"/>
    <hyperlink ref="B20" r:id="rId31" xr:uid="{D280B3A4-0FBC-4DB7-B688-2ACC5F5D9A51}"/>
    <hyperlink ref="B68" r:id="rId32" xr:uid="{8A706F3B-AB05-4964-8608-2E63D31ABAFE}"/>
    <hyperlink ref="G31" r:id="rId33" xr:uid="{54C90FE0-255B-47C7-A205-2AD31EFF7280}"/>
    <hyperlink ref="G30" r:id="rId34" xr:uid="{3A73A570-8D7D-499C-90A3-800DB9E64589}"/>
    <hyperlink ref="G37" r:id="rId35" xr:uid="{347DBCC1-8EF3-4937-B842-B1AF30611848}"/>
    <hyperlink ref="G50" r:id="rId36" xr:uid="{CBAF109C-ACEA-4805-923D-94D5C52E6F66}"/>
    <hyperlink ref="G49" r:id="rId37" xr:uid="{91F08DBA-9B4E-4A38-9E8C-3CBEC043A034}"/>
    <hyperlink ref="H24" r:id="rId38" display="PME Process" xr:uid="{DDA886D0-54EB-4CFF-BDDE-D9F01DEFE2D3}"/>
    <hyperlink ref="G40" r:id="rId39" xr:uid="{EB67F1A2-F25A-4BEB-8499-37A59E3244CE}"/>
    <hyperlink ref="H28" r:id="rId40" xr:uid="{8D82C2A3-B065-49EF-BDD8-4E2C3B2DE45B}"/>
    <hyperlink ref="H29" r:id="rId41" xr:uid="{C5E1F30A-C0C1-4F85-9FEF-D176959401F5}"/>
    <hyperlink ref="H46" r:id="rId42" xr:uid="{F8F34166-4151-4E63-9E0C-9D6318AA7113}"/>
    <hyperlink ref="H67" r:id="rId43" xr:uid="{72406E60-4F0D-4EBC-8D76-87B742093533}"/>
  </hyperlinks>
  <pageMargins left="0.25" right="0.25" top="0.5" bottom="0.5" header="0.3" footer="0.3"/>
  <pageSetup orientation="landscape" r:id="rId44"/>
  <headerFooter>
    <oddFooter>Page &amp;P</oddFooter>
  </headerFooter>
  <tableParts count="1">
    <tablePart r:id="rId4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B2FAF-D7D9-4DE1-88F4-30C9BFCA0B47}">
  <dimension ref="A1:J69"/>
  <sheetViews>
    <sheetView zoomScaleNormal="100" zoomScaleSheetLayoutView="100" workbookViewId="0">
      <pane ySplit="3" topLeftCell="A51" activePane="bottomLeft" state="frozen"/>
      <selection pane="bottomLeft" activeCell="A2" sqref="A2:J2"/>
    </sheetView>
  </sheetViews>
  <sheetFormatPr defaultRowHeight="15.75" x14ac:dyDescent="0.25"/>
  <cols>
    <col min="1" max="1" width="10.625" style="4" customWidth="1"/>
    <col min="2" max="2" width="10.625" style="5" customWidth="1"/>
    <col min="3" max="3" width="5.625" style="4" customWidth="1"/>
    <col min="4" max="4" width="30.625" style="5" customWidth="1"/>
    <col min="5" max="5" width="10.625" style="4" customWidth="1"/>
    <col min="6" max="6" width="9.375" style="2" customWidth="1"/>
    <col min="7" max="7" width="7.875" style="2" customWidth="1"/>
    <col min="8" max="8" width="11" style="2" customWidth="1"/>
    <col min="9" max="9" width="7.625" style="2" customWidth="1"/>
    <col min="10" max="10" width="20.625" customWidth="1"/>
  </cols>
  <sheetData>
    <row r="1" spans="1:10" hidden="1" x14ac:dyDescent="0.25">
      <c r="A1" s="4" t="s">
        <v>66</v>
      </c>
      <c r="B1" s="20">
        <v>22</v>
      </c>
      <c r="C1" s="21">
        <v>23</v>
      </c>
      <c r="E1" s="5"/>
      <c r="F1" s="5"/>
      <c r="G1" s="5"/>
      <c r="H1" s="5"/>
      <c r="I1" s="5"/>
      <c r="J1" s="5"/>
    </row>
    <row r="2" spans="1:10" x14ac:dyDescent="0.25">
      <c r="A2" s="55" t="s">
        <v>73</v>
      </c>
      <c r="B2" s="55"/>
      <c r="C2" s="55"/>
      <c r="D2" s="55"/>
      <c r="E2" s="55"/>
      <c r="F2" s="55"/>
      <c r="G2" s="55"/>
      <c r="H2" s="55"/>
      <c r="I2" s="55"/>
      <c r="J2" s="55"/>
    </row>
    <row r="3" spans="1:10" s="3" customFormat="1" ht="57" x14ac:dyDescent="0.25">
      <c r="A3" s="6" t="s">
        <v>19</v>
      </c>
      <c r="B3" s="6" t="s">
        <v>20</v>
      </c>
      <c r="C3" s="6" t="s">
        <v>13</v>
      </c>
      <c r="D3" s="6" t="s">
        <v>0</v>
      </c>
      <c r="E3" s="6" t="s">
        <v>1</v>
      </c>
      <c r="F3" s="6" t="s">
        <v>51</v>
      </c>
      <c r="G3" s="6" t="s">
        <v>52</v>
      </c>
      <c r="H3" s="6" t="s">
        <v>5</v>
      </c>
      <c r="I3" s="14" t="s">
        <v>6</v>
      </c>
      <c r="J3" s="6" t="s">
        <v>50</v>
      </c>
    </row>
    <row r="4" spans="1:10" s="23" customFormat="1" ht="60" x14ac:dyDescent="0.25">
      <c r="A4" s="25" t="s">
        <v>125</v>
      </c>
      <c r="B4" s="8" t="s">
        <v>131</v>
      </c>
      <c r="C4" s="7" t="str">
        <f>"FY"&amp;$B$1+2</f>
        <v>FY24</v>
      </c>
      <c r="D4" s="8" t="s">
        <v>133</v>
      </c>
      <c r="E4" s="8" t="s">
        <v>132</v>
      </c>
      <c r="F4" s="26"/>
      <c r="G4" s="26"/>
      <c r="H4" s="29" t="s">
        <v>43</v>
      </c>
      <c r="I4" s="30"/>
      <c r="J4" s="8" t="s">
        <v>128</v>
      </c>
    </row>
    <row r="5" spans="1:10" s="1" customFormat="1" ht="90" x14ac:dyDescent="0.25">
      <c r="A5" s="8" t="s">
        <v>75</v>
      </c>
      <c r="B5" s="8" t="s">
        <v>12</v>
      </c>
      <c r="C5" s="7" t="str">
        <f>"FY"&amp;$B$1+1</f>
        <v>FY23</v>
      </c>
      <c r="D5" s="32" t="s">
        <v>140</v>
      </c>
      <c r="E5" s="8" t="s">
        <v>16</v>
      </c>
      <c r="F5" s="18" t="s">
        <v>70</v>
      </c>
      <c r="G5" s="10"/>
      <c r="H5" s="8"/>
      <c r="I5" s="15"/>
      <c r="J5" s="8"/>
    </row>
    <row r="6" spans="1:10" s="1" customFormat="1" ht="75" x14ac:dyDescent="0.25">
      <c r="A6" s="8" t="s">
        <v>75</v>
      </c>
      <c r="B6" s="8" t="s">
        <v>95</v>
      </c>
      <c r="C6" s="7" t="str">
        <f>"FY"&amp;$B$1+2</f>
        <v>FY24</v>
      </c>
      <c r="D6" s="33" t="s">
        <v>141</v>
      </c>
      <c r="E6" s="8" t="s">
        <v>7</v>
      </c>
      <c r="F6" s="18" t="s">
        <v>70</v>
      </c>
      <c r="G6" s="18" t="s">
        <v>41</v>
      </c>
      <c r="H6" s="8"/>
      <c r="I6" s="15"/>
      <c r="J6" s="8"/>
    </row>
    <row r="7" spans="1:10" s="1" customFormat="1" ht="30" x14ac:dyDescent="0.25">
      <c r="A7" s="8" t="s">
        <v>75</v>
      </c>
      <c r="B7" s="8" t="s">
        <v>22</v>
      </c>
      <c r="C7" s="7" t="str">
        <f>"FY"&amp;$B$1+2</f>
        <v>FY24</v>
      </c>
      <c r="D7" s="8" t="s">
        <v>31</v>
      </c>
      <c r="E7" s="8" t="s">
        <v>16</v>
      </c>
      <c r="F7" s="8" t="s">
        <v>30</v>
      </c>
      <c r="G7" s="8"/>
      <c r="H7" s="8" t="s">
        <v>30</v>
      </c>
      <c r="I7" s="15"/>
      <c r="J7" s="8"/>
    </row>
    <row r="8" spans="1:10" s="1" customFormat="1" x14ac:dyDescent="0.25">
      <c r="A8" s="8" t="s">
        <v>115</v>
      </c>
      <c r="B8" s="8" t="s">
        <v>7</v>
      </c>
      <c r="C8" s="7" t="str">
        <f>"FY"&amp;$B$1+1</f>
        <v>FY23</v>
      </c>
      <c r="D8" s="8" t="s">
        <v>18</v>
      </c>
      <c r="E8" s="8" t="s">
        <v>95</v>
      </c>
      <c r="F8" s="8" t="s">
        <v>30</v>
      </c>
      <c r="G8" s="8"/>
      <c r="H8" s="8"/>
      <c r="I8" s="15"/>
      <c r="J8" s="8"/>
    </row>
    <row r="9" spans="1:10" s="1" customFormat="1" x14ac:dyDescent="0.25">
      <c r="A9" s="22" t="s">
        <v>113</v>
      </c>
      <c r="B9" s="8" t="s">
        <v>95</v>
      </c>
      <c r="C9" s="7" t="str">
        <f>"FY"&amp;$B$1+1</f>
        <v>FY23</v>
      </c>
      <c r="D9" s="8" t="s">
        <v>63</v>
      </c>
      <c r="E9" s="8" t="s">
        <v>96</v>
      </c>
      <c r="F9" s="8" t="s">
        <v>30</v>
      </c>
      <c r="G9" s="8"/>
      <c r="H9" s="8"/>
      <c r="I9" s="15"/>
      <c r="J9" s="4"/>
    </row>
    <row r="10" spans="1:10" s="1" customFormat="1" x14ac:dyDescent="0.25">
      <c r="A10" s="22" t="s">
        <v>113</v>
      </c>
      <c r="B10" s="8" t="s">
        <v>95</v>
      </c>
      <c r="C10" s="7" t="str">
        <f>"FY"&amp;$B$1+1</f>
        <v>FY23</v>
      </c>
      <c r="D10" s="8" t="s">
        <v>64</v>
      </c>
      <c r="E10" s="8" t="s">
        <v>97</v>
      </c>
      <c r="F10" s="8" t="s">
        <v>30</v>
      </c>
      <c r="G10" s="8"/>
      <c r="H10" s="8"/>
      <c r="I10" s="15"/>
      <c r="J10" s="8"/>
    </row>
    <row r="11" spans="1:10" s="1" customFormat="1" ht="75" x14ac:dyDescent="0.25">
      <c r="A11" s="8" t="s">
        <v>114</v>
      </c>
      <c r="B11" s="28" t="s">
        <v>97</v>
      </c>
      <c r="C11" s="7" t="str">
        <f>"FY"&amp;$B$1+1</f>
        <v>FY23</v>
      </c>
      <c r="D11" s="33" t="s">
        <v>142</v>
      </c>
      <c r="E11" s="8" t="s">
        <v>7</v>
      </c>
      <c r="F11" s="8" t="s">
        <v>30</v>
      </c>
      <c r="G11" s="8"/>
      <c r="H11" s="8"/>
      <c r="I11" s="15" t="s">
        <v>30</v>
      </c>
      <c r="J11" s="8" t="s">
        <v>138</v>
      </c>
    </row>
    <row r="12" spans="1:10" s="1" customFormat="1" ht="31.5" x14ac:dyDescent="0.25">
      <c r="A12" s="8" t="s">
        <v>69</v>
      </c>
      <c r="B12" s="28" t="s">
        <v>96</v>
      </c>
      <c r="C12" s="7" t="str">
        <f>"FY"&amp;$B$1+1</f>
        <v>FY23</v>
      </c>
      <c r="D12" s="8" t="s">
        <v>65</v>
      </c>
      <c r="E12" s="8" t="s">
        <v>7</v>
      </c>
      <c r="F12" s="8" t="s">
        <v>30</v>
      </c>
      <c r="G12" s="8"/>
      <c r="H12" s="8"/>
      <c r="I12" s="15"/>
      <c r="J12" s="5" t="s">
        <v>139</v>
      </c>
    </row>
    <row r="13" spans="1:10" x14ac:dyDescent="0.25">
      <c r="A13" s="8" t="s">
        <v>2</v>
      </c>
      <c r="B13" s="8"/>
      <c r="C13" s="7" t="s">
        <v>3</v>
      </c>
      <c r="D13" s="8" t="s">
        <v>4</v>
      </c>
      <c r="E13" s="8" t="s">
        <v>14</v>
      </c>
      <c r="F13" s="8" t="s">
        <v>30</v>
      </c>
      <c r="G13" s="8"/>
      <c r="H13" s="8" t="s">
        <v>30</v>
      </c>
      <c r="I13" s="15" t="s">
        <v>30</v>
      </c>
      <c r="J13" s="8"/>
    </row>
    <row r="14" spans="1:10" ht="30" x14ac:dyDescent="0.25">
      <c r="A14" s="8" t="s">
        <v>76</v>
      </c>
      <c r="B14" s="8" t="s">
        <v>95</v>
      </c>
      <c r="C14" s="7" t="str">
        <f>"FY"&amp;$B$1+2</f>
        <v>FY24</v>
      </c>
      <c r="D14" s="8" t="s">
        <v>10</v>
      </c>
      <c r="E14" s="8" t="s">
        <v>7</v>
      </c>
      <c r="F14" s="8" t="s">
        <v>30</v>
      </c>
      <c r="G14" s="8"/>
      <c r="H14" s="8"/>
      <c r="I14" s="15" t="s">
        <v>30</v>
      </c>
      <c r="J14" s="8"/>
    </row>
    <row r="15" spans="1:10" ht="31.5" x14ac:dyDescent="0.25">
      <c r="A15" s="8" t="s">
        <v>76</v>
      </c>
      <c r="B15" s="8" t="s">
        <v>100</v>
      </c>
      <c r="C15" s="7" t="str">
        <f>"FY"&amp;$B$1+1</f>
        <v>FY23</v>
      </c>
      <c r="D15" s="8" t="s">
        <v>58</v>
      </c>
      <c r="E15" s="8" t="s">
        <v>95</v>
      </c>
      <c r="F15" s="8"/>
      <c r="G15" s="18" t="s">
        <v>44</v>
      </c>
      <c r="H15" s="8"/>
      <c r="I15" s="15"/>
      <c r="J15" s="8"/>
    </row>
    <row r="16" spans="1:10" ht="31.5" x14ac:dyDescent="0.25">
      <c r="A16" s="8" t="s">
        <v>76</v>
      </c>
      <c r="B16" s="8" t="s">
        <v>95</v>
      </c>
      <c r="C16" s="7" t="str">
        <f>"FY"&amp;$B$1+1</f>
        <v>FY23</v>
      </c>
      <c r="D16" s="8" t="s">
        <v>60</v>
      </c>
      <c r="E16" s="8" t="s">
        <v>7</v>
      </c>
      <c r="F16" s="8"/>
      <c r="G16" s="18" t="s">
        <v>44</v>
      </c>
      <c r="H16" s="8"/>
      <c r="I16" s="15"/>
      <c r="J16" s="8"/>
    </row>
    <row r="17" spans="1:10" ht="31.5" x14ac:dyDescent="0.25">
      <c r="A17" s="8" t="s">
        <v>57</v>
      </c>
      <c r="B17" s="8" t="s">
        <v>7</v>
      </c>
      <c r="C17" s="7" t="s">
        <v>3</v>
      </c>
      <c r="D17" s="8" t="s">
        <v>59</v>
      </c>
      <c r="E17" s="8" t="s">
        <v>95</v>
      </c>
      <c r="F17" s="8"/>
      <c r="G17" s="18" t="s">
        <v>44</v>
      </c>
      <c r="H17" s="8"/>
      <c r="I17" s="15"/>
      <c r="J17" s="8"/>
    </row>
    <row r="18" spans="1:10" ht="30" x14ac:dyDescent="0.25">
      <c r="A18" s="8" t="s">
        <v>76</v>
      </c>
      <c r="B18" s="8" t="s">
        <v>95</v>
      </c>
      <c r="C18" s="7" t="str">
        <f>"FY"&amp;$B$1+2</f>
        <v>FY24</v>
      </c>
      <c r="D18" s="8" t="s">
        <v>8</v>
      </c>
      <c r="E18" s="8" t="s">
        <v>7</v>
      </c>
      <c r="F18" s="8" t="s">
        <v>30</v>
      </c>
      <c r="G18" s="8"/>
      <c r="H18" s="8"/>
      <c r="I18" s="15"/>
      <c r="J18" s="8"/>
    </row>
    <row r="19" spans="1:10" ht="60" x14ac:dyDescent="0.25">
      <c r="A19" s="22" t="s">
        <v>116</v>
      </c>
      <c r="B19" s="8" t="s">
        <v>7</v>
      </c>
      <c r="C19" s="7" t="str">
        <f>"FY"&amp;$B$1</f>
        <v>FY22</v>
      </c>
      <c r="D19" s="8" t="s">
        <v>180</v>
      </c>
      <c r="E19" s="8" t="s">
        <v>95</v>
      </c>
      <c r="F19" s="8" t="s">
        <v>30</v>
      </c>
      <c r="G19" s="8"/>
      <c r="H19" s="8"/>
      <c r="I19" s="15"/>
      <c r="J19" s="11"/>
    </row>
    <row r="20" spans="1:10" x14ac:dyDescent="0.25">
      <c r="A20" s="22" t="s">
        <v>111</v>
      </c>
      <c r="B20" s="28" t="s">
        <v>96</v>
      </c>
      <c r="C20" s="7" t="str">
        <f>"FY"&amp;$B$1</f>
        <v>FY22</v>
      </c>
      <c r="D20" s="22" t="s">
        <v>107</v>
      </c>
      <c r="E20" s="22" t="s">
        <v>14</v>
      </c>
      <c r="F20" s="22" t="s">
        <v>30</v>
      </c>
      <c r="G20" s="8"/>
      <c r="H20" s="8"/>
      <c r="I20" s="15"/>
      <c r="J20" s="4"/>
    </row>
    <row r="21" spans="1:10" ht="45" x14ac:dyDescent="0.25">
      <c r="A21" s="22" t="s">
        <v>117</v>
      </c>
      <c r="B21" s="8" t="s">
        <v>7</v>
      </c>
      <c r="C21" s="7" t="str">
        <f>"FY"&amp;$B$1+1</f>
        <v>FY23</v>
      </c>
      <c r="D21" s="8" t="s">
        <v>118</v>
      </c>
      <c r="E21" s="8" t="s">
        <v>95</v>
      </c>
      <c r="F21" s="8" t="s">
        <v>30</v>
      </c>
      <c r="G21" s="8"/>
      <c r="H21" s="8"/>
      <c r="I21" s="15"/>
      <c r="J21" s="8"/>
    </row>
    <row r="22" spans="1:10" ht="30" x14ac:dyDescent="0.25">
      <c r="A22" s="31" t="s">
        <v>46</v>
      </c>
      <c r="B22" s="12" t="s">
        <v>95</v>
      </c>
      <c r="C22" s="13" t="str">
        <f>"FY"&amp;$B$1 +1</f>
        <v>FY23</v>
      </c>
      <c r="D22" s="12" t="s">
        <v>67</v>
      </c>
      <c r="E22" s="12" t="s">
        <v>9</v>
      </c>
      <c r="F22" s="12" t="s">
        <v>30</v>
      </c>
      <c r="G22" s="12"/>
      <c r="H22" s="12"/>
      <c r="I22" s="17" t="s">
        <v>30</v>
      </c>
      <c r="J22" s="12"/>
    </row>
    <row r="23" spans="1:10" ht="60" x14ac:dyDescent="0.25">
      <c r="A23" s="24" t="s">
        <v>88</v>
      </c>
      <c r="B23" s="8" t="s">
        <v>7</v>
      </c>
      <c r="C23" s="7" t="str">
        <f>"FY"&amp;$B$1+2</f>
        <v>FY24</v>
      </c>
      <c r="D23" s="8" t="s">
        <v>72</v>
      </c>
      <c r="E23" s="8" t="s">
        <v>95</v>
      </c>
      <c r="F23" s="18" t="s">
        <v>70</v>
      </c>
      <c r="G23" s="18" t="s">
        <v>41</v>
      </c>
      <c r="H23" s="8"/>
      <c r="I23" s="15"/>
      <c r="J23" s="8"/>
    </row>
    <row r="24" spans="1:10" ht="31.5" x14ac:dyDescent="0.25">
      <c r="A24" s="8" t="s">
        <v>80</v>
      </c>
      <c r="B24" s="8" t="s">
        <v>7</v>
      </c>
      <c r="C24" s="7" t="str">
        <f>"FY"&amp;$B$1+1</f>
        <v>FY23</v>
      </c>
      <c r="D24" s="8" t="s">
        <v>61</v>
      </c>
      <c r="E24" s="8" t="s">
        <v>95</v>
      </c>
      <c r="F24" s="8"/>
      <c r="G24" s="18" t="s">
        <v>44</v>
      </c>
      <c r="H24" s="8" t="s">
        <v>108</v>
      </c>
      <c r="I24" s="15"/>
      <c r="J24" s="8"/>
    </row>
    <row r="25" spans="1:10" x14ac:dyDescent="0.25">
      <c r="A25" s="8" t="s">
        <v>80</v>
      </c>
      <c r="B25" s="22" t="s">
        <v>95</v>
      </c>
      <c r="C25" s="7" t="str">
        <f t="shared" ref="C25:C31" si="0">"FY"&amp;$B$1+2</f>
        <v>FY24</v>
      </c>
      <c r="D25" s="22" t="s">
        <v>71</v>
      </c>
      <c r="E25" s="22" t="s">
        <v>9</v>
      </c>
      <c r="F25" s="10"/>
      <c r="G25" s="10"/>
      <c r="H25" s="8"/>
      <c r="I25" s="15"/>
      <c r="J25" s="8"/>
    </row>
    <row r="26" spans="1:10" ht="30" x14ac:dyDescent="0.25">
      <c r="A26" s="8" t="s">
        <v>80</v>
      </c>
      <c r="B26" s="8" t="s">
        <v>7</v>
      </c>
      <c r="C26" s="7" t="str">
        <f>"FY"&amp;$B$1+1</f>
        <v>FY23</v>
      </c>
      <c r="D26" s="8" t="s">
        <v>11</v>
      </c>
      <c r="E26" s="8" t="s">
        <v>22</v>
      </c>
      <c r="F26" s="8" t="s">
        <v>30</v>
      </c>
      <c r="G26" s="8"/>
      <c r="H26" s="8"/>
      <c r="I26" s="15"/>
      <c r="J26" s="8"/>
    </row>
    <row r="27" spans="1:10" ht="45" x14ac:dyDescent="0.25">
      <c r="A27" s="24" t="s">
        <v>119</v>
      </c>
      <c r="B27" s="8" t="s">
        <v>7</v>
      </c>
      <c r="C27" s="7" t="str">
        <f t="shared" si="0"/>
        <v>FY24</v>
      </c>
      <c r="D27" s="8" t="s">
        <v>54</v>
      </c>
      <c r="E27" s="8" t="s">
        <v>95</v>
      </c>
      <c r="F27" s="8"/>
      <c r="G27" s="18" t="s">
        <v>41</v>
      </c>
      <c r="H27" s="8"/>
      <c r="I27" s="15"/>
      <c r="J27" s="8"/>
    </row>
    <row r="28" spans="1:10" ht="45" x14ac:dyDescent="0.25">
      <c r="A28" s="8" t="s">
        <v>80</v>
      </c>
      <c r="B28" s="8" t="s">
        <v>124</v>
      </c>
      <c r="C28" s="7" t="str">
        <f t="shared" si="0"/>
        <v>FY24</v>
      </c>
      <c r="D28" s="8" t="s">
        <v>47</v>
      </c>
      <c r="E28" s="8" t="s">
        <v>12</v>
      </c>
      <c r="F28" s="18" t="s">
        <v>70</v>
      </c>
      <c r="G28" s="18" t="s">
        <v>41</v>
      </c>
      <c r="H28" s="8"/>
      <c r="I28" s="15"/>
      <c r="J28" s="8"/>
    </row>
    <row r="29" spans="1:10" ht="75" x14ac:dyDescent="0.25">
      <c r="A29" s="22" t="s">
        <v>126</v>
      </c>
      <c r="B29" s="8" t="s">
        <v>131</v>
      </c>
      <c r="C29" s="7" t="str">
        <f t="shared" si="0"/>
        <v>FY24</v>
      </c>
      <c r="D29" s="12" t="s">
        <v>134</v>
      </c>
      <c r="E29" s="8" t="s">
        <v>9</v>
      </c>
      <c r="F29" s="8"/>
      <c r="G29" s="8"/>
      <c r="H29" s="29" t="s">
        <v>43</v>
      </c>
      <c r="I29" s="15"/>
      <c r="J29" s="8" t="s">
        <v>128</v>
      </c>
    </row>
    <row r="30" spans="1:10" ht="105" x14ac:dyDescent="0.25">
      <c r="A30" s="8" t="s">
        <v>136</v>
      </c>
      <c r="B30" s="8" t="s">
        <v>131</v>
      </c>
      <c r="C30" s="7" t="str">
        <f>"FY"&amp;$B$1+2</f>
        <v>FY24</v>
      </c>
      <c r="D30" s="8" t="s">
        <v>137</v>
      </c>
      <c r="E30" s="8" t="s">
        <v>22</v>
      </c>
      <c r="F30" s="10"/>
      <c r="G30" s="10"/>
      <c r="H30" s="29" t="s">
        <v>43</v>
      </c>
      <c r="I30" s="15"/>
      <c r="J30" s="8" t="s">
        <v>128</v>
      </c>
    </row>
    <row r="31" spans="1:10" ht="31.5" x14ac:dyDescent="0.25">
      <c r="A31" s="8" t="s">
        <v>106</v>
      </c>
      <c r="B31" s="8" t="s">
        <v>95</v>
      </c>
      <c r="C31" s="7" t="str">
        <f t="shared" si="0"/>
        <v>FY24</v>
      </c>
      <c r="D31" s="8" t="s">
        <v>53</v>
      </c>
      <c r="E31" s="8" t="s">
        <v>9</v>
      </c>
      <c r="F31" s="10"/>
      <c r="G31" s="18" t="s">
        <v>41</v>
      </c>
      <c r="H31" s="8"/>
      <c r="I31" s="15"/>
      <c r="J31" s="8"/>
    </row>
    <row r="32" spans="1:10" ht="31.5" x14ac:dyDescent="0.25">
      <c r="A32" s="8" t="s">
        <v>77</v>
      </c>
      <c r="B32" s="8" t="s">
        <v>95</v>
      </c>
      <c r="C32" s="7" t="str">
        <f>"FY"&amp;$B$1+1</f>
        <v>FY23</v>
      </c>
      <c r="D32" s="8" t="s">
        <v>61</v>
      </c>
      <c r="E32" s="8" t="s">
        <v>9</v>
      </c>
      <c r="F32" s="8"/>
      <c r="G32" s="18" t="s">
        <v>44</v>
      </c>
      <c r="H32" s="8"/>
      <c r="I32" s="15"/>
      <c r="J32" s="8"/>
    </row>
    <row r="33" spans="1:10" ht="30" x14ac:dyDescent="0.25">
      <c r="A33" s="8" t="s">
        <v>77</v>
      </c>
      <c r="B33" s="8" t="s">
        <v>22</v>
      </c>
      <c r="C33" s="7" t="str">
        <f>"AY"&amp;$B$1+2</f>
        <v>AY24</v>
      </c>
      <c r="D33" s="8" t="s">
        <v>35</v>
      </c>
      <c r="E33" s="8" t="s">
        <v>16</v>
      </c>
      <c r="F33" s="8" t="s">
        <v>30</v>
      </c>
      <c r="G33" s="8"/>
      <c r="H33" s="8"/>
      <c r="I33" s="15"/>
      <c r="J33" s="8"/>
    </row>
    <row r="34" spans="1:10" ht="60" x14ac:dyDescent="0.25">
      <c r="A34" s="8" t="s">
        <v>77</v>
      </c>
      <c r="B34" s="8" t="s">
        <v>95</v>
      </c>
      <c r="C34" s="7" t="str">
        <f>"FY"&amp;$B$1+2</f>
        <v>FY24</v>
      </c>
      <c r="D34" s="8" t="s">
        <v>101</v>
      </c>
      <c r="E34" s="8" t="s">
        <v>16</v>
      </c>
      <c r="F34" s="18" t="s">
        <v>70</v>
      </c>
      <c r="G34" s="18" t="s">
        <v>41</v>
      </c>
      <c r="H34" s="8"/>
      <c r="I34" s="15"/>
      <c r="J34" s="8"/>
    </row>
    <row r="35" spans="1:10" ht="30" x14ac:dyDescent="0.25">
      <c r="A35" s="24" t="s">
        <v>77</v>
      </c>
      <c r="B35" s="8" t="s">
        <v>95</v>
      </c>
      <c r="C35" s="7" t="str">
        <f>"FY"&amp;$B$1</f>
        <v>FY22</v>
      </c>
      <c r="D35" s="8" t="s">
        <v>17</v>
      </c>
      <c r="E35" s="8" t="s">
        <v>9</v>
      </c>
      <c r="F35" s="8" t="s">
        <v>30</v>
      </c>
      <c r="G35" s="8"/>
      <c r="H35" s="8"/>
      <c r="I35" s="15"/>
      <c r="J35" s="8"/>
    </row>
    <row r="36" spans="1:10" ht="31.5" x14ac:dyDescent="0.25">
      <c r="A36" s="8" t="s">
        <v>77</v>
      </c>
      <c r="B36" s="8" t="s">
        <v>22</v>
      </c>
      <c r="C36" s="7" t="str">
        <f>"FY"&amp;$B$1+2</f>
        <v>FY24</v>
      </c>
      <c r="D36" s="8" t="s">
        <v>36</v>
      </c>
      <c r="E36" s="8" t="s">
        <v>38</v>
      </c>
      <c r="F36" s="18" t="s">
        <v>70</v>
      </c>
      <c r="G36" s="8"/>
      <c r="H36" s="8"/>
      <c r="I36" s="15"/>
      <c r="J36" s="8"/>
    </row>
    <row r="37" spans="1:10" ht="31.5" x14ac:dyDescent="0.25">
      <c r="A37" s="8" t="s">
        <v>77</v>
      </c>
      <c r="B37" s="8" t="s">
        <v>22</v>
      </c>
      <c r="C37" s="7" t="str">
        <f>"FY"&amp;$B$1+2</f>
        <v>FY24</v>
      </c>
      <c r="D37" s="8" t="s">
        <v>37</v>
      </c>
      <c r="E37" s="8" t="s">
        <v>9</v>
      </c>
      <c r="F37" s="18" t="s">
        <v>70</v>
      </c>
      <c r="G37" s="8"/>
      <c r="H37" s="8"/>
      <c r="I37" s="15"/>
      <c r="J37" s="8"/>
    </row>
    <row r="38" spans="1:10" ht="31.5" x14ac:dyDescent="0.25">
      <c r="A38" s="8" t="s">
        <v>77</v>
      </c>
      <c r="B38" s="8" t="s">
        <v>95</v>
      </c>
      <c r="C38" s="7" t="str">
        <f>"FY"&amp;$B$1+1</f>
        <v>FY23</v>
      </c>
      <c r="D38" s="8" t="s">
        <v>62</v>
      </c>
      <c r="E38" s="8" t="s">
        <v>14</v>
      </c>
      <c r="F38" s="10"/>
      <c r="G38" s="18" t="s">
        <v>44</v>
      </c>
      <c r="H38" s="8"/>
      <c r="I38" s="15"/>
      <c r="J38" s="8"/>
    </row>
    <row r="39" spans="1:10" ht="30" x14ac:dyDescent="0.25">
      <c r="A39" s="8" t="s">
        <v>89</v>
      </c>
      <c r="B39" s="8" t="s">
        <v>95</v>
      </c>
      <c r="C39" s="7" t="str">
        <f>"FY"&amp;$B$1+1</f>
        <v>FY23</v>
      </c>
      <c r="D39" s="8" t="s">
        <v>15</v>
      </c>
      <c r="E39" s="8" t="s">
        <v>14</v>
      </c>
      <c r="F39" s="9"/>
      <c r="G39" s="10"/>
      <c r="H39" s="8"/>
      <c r="I39" s="15"/>
      <c r="J39" s="8"/>
    </row>
    <row r="40" spans="1:10" ht="45" x14ac:dyDescent="0.25">
      <c r="A40" s="8" t="s">
        <v>78</v>
      </c>
      <c r="B40" s="8" t="s">
        <v>7</v>
      </c>
      <c r="C40" s="7" t="str">
        <f>"FY"&amp;$B$1+2</f>
        <v>FY24</v>
      </c>
      <c r="D40" s="8" t="s">
        <v>183</v>
      </c>
      <c r="E40" s="8" t="s">
        <v>95</v>
      </c>
      <c r="F40" s="8" t="s">
        <v>30</v>
      </c>
      <c r="G40" s="8"/>
      <c r="H40" s="8"/>
      <c r="I40" s="15"/>
      <c r="J40" s="8"/>
    </row>
    <row r="41" spans="1:10" ht="31.5" x14ac:dyDescent="0.25">
      <c r="A41" s="8" t="s">
        <v>78</v>
      </c>
      <c r="B41" s="8" t="s">
        <v>95</v>
      </c>
      <c r="C41" s="7" t="s">
        <v>3</v>
      </c>
      <c r="D41" s="8" t="s">
        <v>121</v>
      </c>
      <c r="E41" s="8" t="s">
        <v>16</v>
      </c>
      <c r="F41" s="8"/>
      <c r="G41" s="18" t="s">
        <v>44</v>
      </c>
      <c r="H41" s="8"/>
      <c r="I41" s="15"/>
      <c r="J41" s="8"/>
    </row>
    <row r="42" spans="1:10" ht="30" x14ac:dyDescent="0.25">
      <c r="A42" s="22" t="s">
        <v>181</v>
      </c>
      <c r="B42" s="22" t="s">
        <v>95</v>
      </c>
      <c r="C42" s="7" t="str">
        <f>"FY"&amp;$B$1+2</f>
        <v>FY24</v>
      </c>
      <c r="D42" s="22" t="s">
        <v>182</v>
      </c>
      <c r="E42" s="22" t="s">
        <v>9</v>
      </c>
      <c r="F42" s="22" t="s">
        <v>30</v>
      </c>
      <c r="G42" s="10"/>
      <c r="H42" s="8"/>
      <c r="I42" s="15"/>
      <c r="J42" s="8"/>
    </row>
    <row r="43" spans="1:10" ht="60" x14ac:dyDescent="0.25">
      <c r="A43" s="8" t="s">
        <v>90</v>
      </c>
      <c r="B43" s="8" t="s">
        <v>22</v>
      </c>
      <c r="C43" s="7" t="str">
        <f>"FY"&amp;$B$1+2</f>
        <v>FY24</v>
      </c>
      <c r="D43" s="8" t="s">
        <v>102</v>
      </c>
      <c r="E43" s="8" t="s">
        <v>16</v>
      </c>
      <c r="F43" s="18" t="s">
        <v>70</v>
      </c>
      <c r="G43" s="18" t="s">
        <v>41</v>
      </c>
      <c r="H43" s="8"/>
      <c r="I43" s="15"/>
      <c r="J43" s="8"/>
    </row>
    <row r="44" spans="1:10" ht="30" x14ac:dyDescent="0.25">
      <c r="A44" s="8" t="s">
        <v>90</v>
      </c>
      <c r="B44" s="18" t="s">
        <v>96</v>
      </c>
      <c r="C44" s="7" t="str">
        <f>"FY"&amp;$B$1</f>
        <v>FY22</v>
      </c>
      <c r="D44" s="8" t="s">
        <v>33</v>
      </c>
      <c r="E44" s="8" t="s">
        <v>16</v>
      </c>
      <c r="F44" s="8"/>
      <c r="G44" s="8"/>
      <c r="H44" s="8"/>
      <c r="I44" s="15"/>
      <c r="J44" s="8"/>
    </row>
    <row r="45" spans="1:10" ht="30" x14ac:dyDescent="0.25">
      <c r="A45" s="22" t="s">
        <v>79</v>
      </c>
      <c r="B45" s="22" t="s">
        <v>95</v>
      </c>
      <c r="C45" s="7" t="str">
        <f>"FY"&amp;$B$1+2</f>
        <v>FY24</v>
      </c>
      <c r="D45" s="22" t="s">
        <v>184</v>
      </c>
      <c r="E45" s="22" t="s">
        <v>9</v>
      </c>
      <c r="F45" s="8" t="s">
        <v>30</v>
      </c>
      <c r="G45" s="10"/>
      <c r="H45" s="8"/>
      <c r="I45" s="15"/>
      <c r="J45" s="8"/>
    </row>
    <row r="46" spans="1:10" ht="45" x14ac:dyDescent="0.25">
      <c r="A46" s="8" t="s">
        <v>79</v>
      </c>
      <c r="B46" s="8" t="s">
        <v>95</v>
      </c>
      <c r="C46" s="7" t="str">
        <f>"FY"&amp;$B$1+2</f>
        <v>FY24</v>
      </c>
      <c r="D46" s="8" t="s">
        <v>103</v>
      </c>
      <c r="E46" s="8" t="s">
        <v>9</v>
      </c>
      <c r="F46" s="18" t="s">
        <v>70</v>
      </c>
      <c r="G46" s="18" t="s">
        <v>41</v>
      </c>
      <c r="H46" s="16"/>
      <c r="I46" s="15"/>
      <c r="J46" s="8"/>
    </row>
    <row r="47" spans="1:10" ht="120" x14ac:dyDescent="0.25">
      <c r="A47" s="8" t="s">
        <v>127</v>
      </c>
      <c r="B47" s="8" t="s">
        <v>131</v>
      </c>
      <c r="C47" s="7" t="str">
        <f>"FY"&amp;$B$1+2</f>
        <v>FY24</v>
      </c>
      <c r="D47" s="8" t="s">
        <v>135</v>
      </c>
      <c r="E47" s="8" t="s">
        <v>9</v>
      </c>
      <c r="F47" s="10"/>
      <c r="G47" s="10"/>
      <c r="H47" s="29" t="s">
        <v>43</v>
      </c>
      <c r="I47" s="15"/>
      <c r="J47" s="27" t="s">
        <v>129</v>
      </c>
    </row>
    <row r="48" spans="1:10" ht="75" x14ac:dyDescent="0.25">
      <c r="A48" s="48" t="s">
        <v>82</v>
      </c>
      <c r="B48" s="8" t="s">
        <v>95</v>
      </c>
      <c r="C48" s="7" t="str">
        <f>"FY"&amp;$B$1+2</f>
        <v>FY24</v>
      </c>
      <c r="D48" s="8" t="s">
        <v>122</v>
      </c>
      <c r="E48" s="8" t="s">
        <v>9</v>
      </c>
      <c r="F48" s="8" t="s">
        <v>30</v>
      </c>
      <c r="G48" s="8" t="s">
        <v>30</v>
      </c>
      <c r="H48" s="8" t="s">
        <v>30</v>
      </c>
      <c r="I48" s="15" t="s">
        <v>30</v>
      </c>
      <c r="J48" s="8"/>
    </row>
    <row r="49" spans="1:10" ht="30" x14ac:dyDescent="0.25">
      <c r="A49" s="8" t="s">
        <v>109</v>
      </c>
      <c r="B49" s="8" t="s">
        <v>21</v>
      </c>
      <c r="C49" s="7" t="str">
        <f>"FY"&amp;$B$1+2</f>
        <v>FY24</v>
      </c>
      <c r="D49" s="8" t="s">
        <v>23</v>
      </c>
      <c r="E49" s="8" t="s">
        <v>39</v>
      </c>
      <c r="F49" s="8" t="s">
        <v>30</v>
      </c>
      <c r="G49" s="8" t="s">
        <v>30</v>
      </c>
      <c r="H49" s="8"/>
      <c r="I49" s="15"/>
      <c r="J49" s="8"/>
    </row>
    <row r="50" spans="1:10" ht="31.5" x14ac:dyDescent="0.25">
      <c r="A50" s="8" t="s">
        <v>91</v>
      </c>
      <c r="B50" s="8" t="s">
        <v>7</v>
      </c>
      <c r="C50" s="7" t="str">
        <f>"FY"&amp;$B$1+1</f>
        <v>FY23</v>
      </c>
      <c r="D50" s="8" t="s">
        <v>145</v>
      </c>
      <c r="E50" s="8" t="s">
        <v>95</v>
      </c>
      <c r="F50" s="8"/>
      <c r="G50" s="18" t="s">
        <v>41</v>
      </c>
      <c r="H50" s="8"/>
      <c r="I50" s="15"/>
      <c r="J50" s="8"/>
    </row>
    <row r="51" spans="1:10" ht="31.5" x14ac:dyDescent="0.25">
      <c r="A51" s="24" t="s">
        <v>92</v>
      </c>
      <c r="B51" s="8" t="s">
        <v>95</v>
      </c>
      <c r="C51" s="7" t="str">
        <f>"FY"&amp;$B$1+1</f>
        <v>FY23</v>
      </c>
      <c r="D51" s="8" t="s">
        <v>123</v>
      </c>
      <c r="E51" s="8" t="s">
        <v>9</v>
      </c>
      <c r="F51" s="8"/>
      <c r="G51" s="18" t="s">
        <v>41</v>
      </c>
      <c r="H51" s="8"/>
      <c r="I51" s="15"/>
      <c r="J51" s="8"/>
    </row>
    <row r="52" spans="1:10" ht="30" x14ac:dyDescent="0.25">
      <c r="A52" s="8" t="s">
        <v>92</v>
      </c>
      <c r="B52" s="8" t="s">
        <v>95</v>
      </c>
      <c r="C52" s="7" t="str">
        <f>"FY"&amp;$B$1+1</f>
        <v>FY23</v>
      </c>
      <c r="D52" s="8" t="s">
        <v>24</v>
      </c>
      <c r="E52" s="8" t="s">
        <v>9</v>
      </c>
      <c r="F52" s="8" t="s">
        <v>30</v>
      </c>
      <c r="G52" s="8" t="s">
        <v>30</v>
      </c>
      <c r="H52" s="8"/>
      <c r="I52" s="15"/>
      <c r="J52" s="8"/>
    </row>
    <row r="53" spans="1:10" ht="30" x14ac:dyDescent="0.25">
      <c r="A53" s="8" t="s">
        <v>92</v>
      </c>
      <c r="B53" s="8" t="s">
        <v>95</v>
      </c>
      <c r="C53" s="7" t="str">
        <f>"FY"&amp;$B$1+2</f>
        <v>FY24</v>
      </c>
      <c r="D53" s="8" t="s">
        <v>25</v>
      </c>
      <c r="E53" s="8" t="s">
        <v>9</v>
      </c>
      <c r="F53" s="8" t="s">
        <v>30</v>
      </c>
      <c r="G53" s="8" t="s">
        <v>30</v>
      </c>
      <c r="H53" s="8"/>
      <c r="I53" s="15"/>
      <c r="J53" s="8"/>
    </row>
    <row r="54" spans="1:10" ht="31.5" x14ac:dyDescent="0.25">
      <c r="A54" s="8" t="s">
        <v>87</v>
      </c>
      <c r="B54" s="8" t="s">
        <v>95</v>
      </c>
      <c r="C54" s="7" t="str">
        <f>"FY"&amp;$B$1+2</f>
        <v>FY24</v>
      </c>
      <c r="D54" s="8" t="s">
        <v>104</v>
      </c>
      <c r="E54" s="8" t="s">
        <v>14</v>
      </c>
      <c r="F54" s="18" t="s">
        <v>70</v>
      </c>
      <c r="G54" s="18" t="s">
        <v>41</v>
      </c>
      <c r="H54" s="8" t="s">
        <v>30</v>
      </c>
      <c r="I54" s="15"/>
      <c r="J54" s="8"/>
    </row>
    <row r="55" spans="1:10" ht="30" x14ac:dyDescent="0.25">
      <c r="A55" s="8" t="s">
        <v>87</v>
      </c>
      <c r="B55" s="8" t="s">
        <v>39</v>
      </c>
      <c r="C55" s="7" t="s">
        <v>3</v>
      </c>
      <c r="D55" s="8" t="s">
        <v>74</v>
      </c>
      <c r="E55" s="8" t="s">
        <v>32</v>
      </c>
      <c r="F55" s="8" t="s">
        <v>30</v>
      </c>
      <c r="G55" s="8"/>
      <c r="H55" s="8"/>
      <c r="I55" s="15"/>
      <c r="J55" s="8"/>
    </row>
    <row r="56" spans="1:10" ht="30" x14ac:dyDescent="0.25">
      <c r="A56" s="8" t="s">
        <v>86</v>
      </c>
      <c r="B56" s="8" t="s">
        <v>22</v>
      </c>
      <c r="C56" s="7" t="str">
        <f>"FY"&amp;$B$1+1</f>
        <v>FY23</v>
      </c>
      <c r="D56" s="8" t="s">
        <v>143</v>
      </c>
      <c r="E56" s="8" t="s">
        <v>16</v>
      </c>
      <c r="F56" s="8" t="s">
        <v>30</v>
      </c>
      <c r="G56" s="8" t="s">
        <v>30</v>
      </c>
      <c r="H56" s="8"/>
      <c r="I56" s="15"/>
      <c r="J56" s="8"/>
    </row>
    <row r="57" spans="1:10" ht="30" x14ac:dyDescent="0.25">
      <c r="A57" s="8" t="s">
        <v>86</v>
      </c>
      <c r="B57" s="8" t="s">
        <v>22</v>
      </c>
      <c r="C57" s="7" t="str">
        <f>"FY"&amp;$B$1+2</f>
        <v>FY24</v>
      </c>
      <c r="D57" s="8" t="s">
        <v>144</v>
      </c>
      <c r="E57" s="8" t="s">
        <v>16</v>
      </c>
      <c r="F57" s="8" t="s">
        <v>30</v>
      </c>
      <c r="G57" s="8" t="s">
        <v>30</v>
      </c>
      <c r="H57" s="8"/>
      <c r="I57" s="15"/>
      <c r="J57" s="8"/>
    </row>
    <row r="58" spans="1:10" ht="30" x14ac:dyDescent="0.25">
      <c r="A58" s="8" t="s">
        <v>86</v>
      </c>
      <c r="B58" s="8" t="s">
        <v>22</v>
      </c>
      <c r="C58" s="7" t="str">
        <f>"FY"&amp;$B$1+2</f>
        <v>FY24</v>
      </c>
      <c r="D58" s="8" t="s">
        <v>28</v>
      </c>
      <c r="E58" s="8" t="s">
        <v>16</v>
      </c>
      <c r="F58" s="8" t="s">
        <v>30</v>
      </c>
      <c r="G58" s="8" t="s">
        <v>30</v>
      </c>
      <c r="H58" s="8"/>
      <c r="I58" s="15"/>
      <c r="J58" s="8"/>
    </row>
    <row r="59" spans="1:10" x14ac:dyDescent="0.25">
      <c r="A59" s="8" t="s">
        <v>86</v>
      </c>
      <c r="B59" s="8" t="s">
        <v>21</v>
      </c>
      <c r="C59" s="7" t="str">
        <f>"FY"&amp;$B$1+2</f>
        <v>FY24</v>
      </c>
      <c r="D59" s="8" t="s">
        <v>29</v>
      </c>
      <c r="E59" s="8" t="s">
        <v>39</v>
      </c>
      <c r="F59" s="8" t="s">
        <v>30</v>
      </c>
      <c r="G59" s="8" t="s">
        <v>30</v>
      </c>
      <c r="H59" s="8"/>
      <c r="I59" s="15"/>
      <c r="J59" s="8"/>
    </row>
    <row r="60" spans="1:10" ht="31.5" x14ac:dyDescent="0.25">
      <c r="A60" s="8" t="s">
        <v>110</v>
      </c>
      <c r="B60" s="8" t="s">
        <v>7</v>
      </c>
      <c r="C60" s="7" t="str">
        <f>"FY"&amp;$B$1+1</f>
        <v>FY23</v>
      </c>
      <c r="D60" s="8" t="s">
        <v>56</v>
      </c>
      <c r="E60" s="8" t="s">
        <v>95</v>
      </c>
      <c r="F60" s="8"/>
      <c r="G60" s="18" t="s">
        <v>44</v>
      </c>
      <c r="H60" s="8"/>
      <c r="I60" s="15"/>
      <c r="J60" s="8"/>
    </row>
    <row r="61" spans="1:10" ht="30" x14ac:dyDescent="0.25">
      <c r="A61" s="8" t="s">
        <v>93</v>
      </c>
      <c r="B61" s="8" t="s">
        <v>7</v>
      </c>
      <c r="C61" s="7" t="str">
        <f>"FY"&amp;$B$1+1</f>
        <v>FY23</v>
      </c>
      <c r="D61" s="22" t="s">
        <v>68</v>
      </c>
      <c r="E61" s="8" t="s">
        <v>22</v>
      </c>
      <c r="F61" s="8" t="s">
        <v>30</v>
      </c>
      <c r="G61" s="8" t="s">
        <v>30</v>
      </c>
      <c r="H61" s="8"/>
      <c r="I61" s="15"/>
      <c r="J61" s="8"/>
    </row>
    <row r="62" spans="1:10" ht="30" x14ac:dyDescent="0.25">
      <c r="A62" s="8" t="s">
        <v>120</v>
      </c>
      <c r="B62" s="8" t="s">
        <v>22</v>
      </c>
      <c r="C62" s="7" t="str">
        <f>"AY"&amp;$B$1+2</f>
        <v>AY24</v>
      </c>
      <c r="D62" s="8" t="s">
        <v>48</v>
      </c>
      <c r="E62" s="8" t="s">
        <v>16</v>
      </c>
      <c r="F62" s="8"/>
      <c r="G62" s="8"/>
      <c r="H62" s="8"/>
      <c r="I62" s="15"/>
      <c r="J62" s="8"/>
    </row>
    <row r="63" spans="1:10" ht="30" x14ac:dyDescent="0.25">
      <c r="A63" s="8" t="s">
        <v>83</v>
      </c>
      <c r="B63" s="8" t="s">
        <v>22</v>
      </c>
      <c r="C63" s="7" t="str">
        <f>"FY"&amp;$B$1+1</f>
        <v>FY23</v>
      </c>
      <c r="D63" s="8" t="s">
        <v>28</v>
      </c>
      <c r="E63" s="8" t="s">
        <v>16</v>
      </c>
      <c r="F63" s="8" t="s">
        <v>30</v>
      </c>
      <c r="G63" s="8" t="s">
        <v>30</v>
      </c>
      <c r="H63" s="8"/>
      <c r="I63" s="15"/>
      <c r="J63" s="8"/>
    </row>
    <row r="64" spans="1:10" ht="31.5" x14ac:dyDescent="0.25">
      <c r="A64" s="8" t="s">
        <v>84</v>
      </c>
      <c r="B64" s="8" t="s">
        <v>95</v>
      </c>
      <c r="C64" s="7" t="str">
        <f>"FY"&amp;$B$1+1</f>
        <v>FY23</v>
      </c>
      <c r="D64" s="8" t="s">
        <v>55</v>
      </c>
      <c r="E64" s="8" t="s">
        <v>100</v>
      </c>
      <c r="F64" s="8"/>
      <c r="G64" s="18" t="s">
        <v>44</v>
      </c>
      <c r="H64" s="8"/>
      <c r="I64" s="15"/>
      <c r="J64" s="8"/>
    </row>
    <row r="65" spans="1:10" s="1" customFormat="1" ht="45" x14ac:dyDescent="0.25">
      <c r="A65" s="8" t="s">
        <v>83</v>
      </c>
      <c r="B65" s="8" t="s">
        <v>95</v>
      </c>
      <c r="C65" s="7" t="str">
        <f>"FY"&amp;$B$1+2</f>
        <v>FY24</v>
      </c>
      <c r="D65" s="8" t="s">
        <v>42</v>
      </c>
      <c r="E65" s="8" t="s">
        <v>22</v>
      </c>
      <c r="F65" s="18" t="s">
        <v>70</v>
      </c>
      <c r="G65" s="18" t="s">
        <v>41</v>
      </c>
      <c r="H65" s="8"/>
      <c r="I65" s="15"/>
      <c r="J65" s="8"/>
    </row>
    <row r="66" spans="1:10" ht="31.5" x14ac:dyDescent="0.25">
      <c r="A66" s="8" t="s">
        <v>94</v>
      </c>
      <c r="B66" s="8" t="s">
        <v>95</v>
      </c>
      <c r="C66" s="7" t="s">
        <v>3</v>
      </c>
      <c r="D66" s="8" t="s">
        <v>121</v>
      </c>
      <c r="E66" s="8" t="s">
        <v>16</v>
      </c>
      <c r="F66" s="8"/>
      <c r="G66" s="18" t="s">
        <v>44</v>
      </c>
      <c r="H66" s="8"/>
      <c r="I66" s="15"/>
      <c r="J66" s="8"/>
    </row>
    <row r="67" spans="1:10" s="1" customFormat="1" ht="60" x14ac:dyDescent="0.25">
      <c r="A67" s="8" t="s">
        <v>85</v>
      </c>
      <c r="B67" s="8" t="s">
        <v>39</v>
      </c>
      <c r="C67" s="7" t="str">
        <f>"FY"&amp;$B$1+2</f>
        <v>FY24</v>
      </c>
      <c r="D67" s="8" t="s">
        <v>40</v>
      </c>
      <c r="E67" s="8" t="s">
        <v>21</v>
      </c>
      <c r="F67" s="8" t="s">
        <v>30</v>
      </c>
      <c r="G67" s="8" t="s">
        <v>30</v>
      </c>
      <c r="H67" s="8"/>
      <c r="I67" s="15"/>
      <c r="J67" s="8"/>
    </row>
    <row r="68" spans="1:10" s="1" customFormat="1" ht="60" x14ac:dyDescent="0.25">
      <c r="A68" s="8" t="s">
        <v>85</v>
      </c>
      <c r="B68" s="8" t="s">
        <v>130</v>
      </c>
      <c r="C68" s="7" t="str">
        <f>"FY"&amp;$B$1+3</f>
        <v>FY25</v>
      </c>
      <c r="D68" s="8" t="s">
        <v>112</v>
      </c>
      <c r="E68" s="8" t="s">
        <v>131</v>
      </c>
      <c r="F68" s="8"/>
      <c r="G68" s="8"/>
      <c r="H68" s="29" t="s">
        <v>43</v>
      </c>
      <c r="I68" s="15"/>
      <c r="J68" s="8" t="s">
        <v>128</v>
      </c>
    </row>
    <row r="69" spans="1:10" s="1" customFormat="1" ht="30" x14ac:dyDescent="0.25">
      <c r="A69" s="8" t="s">
        <v>85</v>
      </c>
      <c r="B69" s="18" t="s">
        <v>96</v>
      </c>
      <c r="C69" s="7" t="str">
        <f>"FY"&amp;$B$1+2</f>
        <v>FY24</v>
      </c>
      <c r="D69" s="8" t="s">
        <v>105</v>
      </c>
      <c r="E69" s="8" t="s">
        <v>7</v>
      </c>
      <c r="F69" s="8" t="s">
        <v>30</v>
      </c>
      <c r="G69" s="19"/>
      <c r="H69" s="8"/>
      <c r="I69" s="15"/>
      <c r="J69" s="8" t="s">
        <v>49</v>
      </c>
    </row>
  </sheetData>
  <mergeCells count="1">
    <mergeCell ref="A2:J2"/>
  </mergeCells>
  <hyperlinks>
    <hyperlink ref="G65" r:id="rId1" xr:uid="{CA0FCB93-CC7A-4FDE-89E4-34F7DBA65171}"/>
    <hyperlink ref="B11" r:id="rId2" xr:uid="{6EB5BCD3-24C4-45D9-BBAB-1EF8144BA6EF}"/>
    <hyperlink ref="B44" r:id="rId3" display="SW Finance" xr:uid="{1F1C21A1-A0D5-4863-9F47-9F13A85AB3FD}"/>
    <hyperlink ref="F5" r:id="rId4" display="https://www.alaska.edu/swbudget/instructions-and-references/" xr:uid="{6F912376-72F5-4985-AB54-12732CA6174A}"/>
    <hyperlink ref="H4" r:id="rId5" xr:uid="{0F62271D-1AB6-4551-93E0-D4EF806C3F1A}"/>
    <hyperlink ref="F6" r:id="rId6" display="https://www.alaska.edu/swbudget/instructions-and-references/" xr:uid="{B89453FF-B7D6-4118-AC82-B108A701A53D}"/>
    <hyperlink ref="F23" r:id="rId7" display="https://www.alaska.edu/swbudget/instructions-and-references/" xr:uid="{6D97354A-284E-46BF-8B94-16FFAB99A4E0}"/>
    <hyperlink ref="F28" r:id="rId8" display="https://www.alaska.edu/swbudget/instructions-and-references/" xr:uid="{20ED0441-0654-4070-B342-074E10889E49}"/>
    <hyperlink ref="F34" r:id="rId9" display="https://www.alaska.edu/swbudget/instructions-and-references/" xr:uid="{92462BE5-22C6-40D3-8647-4E603DD191F5}"/>
    <hyperlink ref="F36" r:id="rId10" display="https://www.alaska.edu/swbudget/instructions-and-references/" xr:uid="{18B9FBAE-65EF-43BE-982E-53B3CEA0820D}"/>
    <hyperlink ref="F37" r:id="rId11" display="https://www.alaska.edu/swbudget/instructions-and-references/" xr:uid="{0EFA6D2B-59B6-4CF4-9D41-44DDD604487E}"/>
    <hyperlink ref="F43" r:id="rId12" display="https://www.alaska.edu/swbudget/instructions-and-references/" xr:uid="{88CCB8BA-B181-490E-9D83-345ACE55D0E6}"/>
    <hyperlink ref="F46" r:id="rId13" display="https://www.alaska.edu/swbudget/instructions-and-references/" xr:uid="{D26ED30D-45DA-44D3-B5E8-CAE111CA6FAB}"/>
    <hyperlink ref="F54" r:id="rId14" display="https://www.alaska.edu/swbudget/instructions-and-references/" xr:uid="{444B7860-453F-416A-AF73-0D6C119FB62B}"/>
    <hyperlink ref="F65" r:id="rId15" display="https://www.alaska.edu/swbudget/instructions-and-references/" xr:uid="{CB1D63F6-F5D3-4BC3-88B3-421225A71BB1}"/>
    <hyperlink ref="G16" r:id="rId16" xr:uid="{F2028C75-5DF9-4883-A13D-F0BAF0E9F841}"/>
    <hyperlink ref="G17" r:id="rId17" xr:uid="{FB9BEA22-67A9-448F-B13B-700C3BEA3EB2}"/>
    <hyperlink ref="G24" r:id="rId18" xr:uid="{5FD0E227-1247-4EF9-BAB3-44480D701293}"/>
    <hyperlink ref="G60" r:id="rId19" xr:uid="{9B6D909A-3374-43C6-BD11-896B0387C8D0}"/>
    <hyperlink ref="G64" r:id="rId20" xr:uid="{C8C05C78-988A-48F2-8E92-C525BB680312}"/>
    <hyperlink ref="G66" r:id="rId21" xr:uid="{EFB3BA26-41D2-40FF-A66F-F994DD1BA111}"/>
    <hyperlink ref="G23" r:id="rId22" xr:uid="{CA31E870-77A9-4F0E-BBC2-172E1229C4F0}"/>
    <hyperlink ref="G28" r:id="rId23" xr:uid="{C15339C4-E197-4BCC-9B28-E751F01CA0AA}"/>
    <hyperlink ref="G34" r:id="rId24" xr:uid="{5694422D-19A8-49BD-A671-A80AD4C1C4D8}"/>
    <hyperlink ref="G43" r:id="rId25" xr:uid="{3370B4ED-0C8A-435B-B4B9-6FF01E67C0D4}"/>
    <hyperlink ref="G46" r:id="rId26" xr:uid="{30FAA23D-C99D-4D68-A4B6-17436AFE7A04}"/>
    <hyperlink ref="G54" r:id="rId27" xr:uid="{0F286450-7F30-4927-85C9-223ACF89B950}"/>
    <hyperlink ref="G6" r:id="rId28" xr:uid="{60B98AB3-8374-4D26-8F1C-32F0ECA24628}"/>
    <hyperlink ref="G15" r:id="rId29" xr:uid="{788349E9-F574-47C3-8D4E-A0D16338D93E}"/>
    <hyperlink ref="B12" r:id="rId30" xr:uid="{2C4D7A1E-3755-4052-B073-80B8AAF95962}"/>
    <hyperlink ref="B20" r:id="rId31" xr:uid="{E41C0143-7A34-466B-82EB-CFEA6C7A9DCF}"/>
    <hyperlink ref="B69" r:id="rId32" xr:uid="{33697E2E-F7BF-4B85-90BB-704CC5D43131}"/>
    <hyperlink ref="G32" r:id="rId33" xr:uid="{D46976D3-1D82-4C8E-9683-68E1B9200B39}"/>
    <hyperlink ref="H29" r:id="rId34" xr:uid="{521D5253-61D6-4A16-93FB-C1B9053D4C94}"/>
    <hyperlink ref="H47" r:id="rId35" xr:uid="{809C7AF6-CB6B-4AD7-B01F-FC4CD7E3DD28}"/>
    <hyperlink ref="H68" r:id="rId36" xr:uid="{747276A8-56AB-4C49-A373-4FCE5066977B}"/>
    <hyperlink ref="G27" r:id="rId37" xr:uid="{A82E35B5-FE22-49C0-BE9F-E18611388F18}"/>
    <hyperlink ref="G31" r:id="rId38" xr:uid="{7425EA1D-F194-4EF7-8657-8241FA033617}"/>
    <hyperlink ref="G38" r:id="rId39" xr:uid="{B6161B01-98C2-49A4-94DA-19349FE8CE21}"/>
    <hyperlink ref="G51" r:id="rId40" xr:uid="{45076441-60D0-4260-B1BF-E004516A1675}"/>
    <hyperlink ref="G50" r:id="rId41" xr:uid="{FD6FEDE4-FBB4-4D5C-9B9A-BBF2A3D8C4A7}"/>
    <hyperlink ref="H24" r:id="rId42" display="PME Process" xr:uid="{BC28D4D2-3787-47EC-9446-5D7866854F24}"/>
    <hyperlink ref="H30" r:id="rId43" xr:uid="{0A18279E-0B35-4E25-B053-88F63055F275}"/>
    <hyperlink ref="G41" r:id="rId44" xr:uid="{1AA89DE5-FD09-4319-B2E3-0AF18084F731}"/>
  </hyperlinks>
  <pageMargins left="0.25" right="0.25" top="0.5" bottom="0.5" header="0.3" footer="0.3"/>
  <pageSetup orientation="landscape" horizontalDpi="1200" verticalDpi="1200" r:id="rId45"/>
  <headerFooter>
    <oddFooter>&amp;CPage &amp;P&amp;RUpdated 7/26/2022</oddFooter>
  </headerFooter>
  <tableParts count="1">
    <tablePart r:id="rId4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020E4-34CE-4606-9876-FA1F2F314422}">
  <dimension ref="A1:J70"/>
  <sheetViews>
    <sheetView zoomScaleNormal="100" zoomScaleSheetLayoutView="100" workbookViewId="0">
      <pane ySplit="3" topLeftCell="A4" activePane="bottomLeft" state="frozen"/>
      <selection pane="bottomLeft" activeCell="A2" sqref="A2:XFD2"/>
    </sheetView>
  </sheetViews>
  <sheetFormatPr defaultRowHeight="15.75" x14ac:dyDescent="0.25"/>
  <cols>
    <col min="1" max="1" width="13.25" style="4" customWidth="1"/>
    <col min="2" max="2" width="12.5" style="5" customWidth="1"/>
    <col min="3" max="3" width="6.75" style="4" customWidth="1"/>
    <col min="4" max="4" width="43.875" style="5" customWidth="1"/>
    <col min="5" max="5" width="12.25" style="4" customWidth="1"/>
    <col min="6" max="6" width="9.375" style="2" customWidth="1"/>
    <col min="7" max="7" width="7.875" style="2" customWidth="1"/>
    <col min="8" max="8" width="11" style="2" customWidth="1"/>
    <col min="9" max="9" width="8.875" style="2" customWidth="1"/>
    <col min="10" max="10" width="42.875" customWidth="1"/>
  </cols>
  <sheetData>
    <row r="1" spans="1:10" ht="0.75" customHeight="1" x14ac:dyDescent="0.25">
      <c r="A1" s="4" t="s">
        <v>66</v>
      </c>
      <c r="B1" s="20">
        <v>21</v>
      </c>
      <c r="C1" s="21">
        <v>22</v>
      </c>
      <c r="E1" s="34" t="s">
        <v>146</v>
      </c>
      <c r="F1" s="35" t="s">
        <v>147</v>
      </c>
      <c r="G1" s="36" t="s">
        <v>9</v>
      </c>
      <c r="H1" s="37" t="s">
        <v>148</v>
      </c>
      <c r="I1" s="38" t="s">
        <v>149</v>
      </c>
      <c r="J1" t="s">
        <v>150</v>
      </c>
    </row>
    <row r="2" spans="1:10" ht="57" customHeight="1" x14ac:dyDescent="0.25">
      <c r="A2" s="55" t="s">
        <v>73</v>
      </c>
      <c r="B2" s="56"/>
      <c r="C2" s="56"/>
      <c r="D2" s="56"/>
      <c r="E2" s="56"/>
      <c r="F2" s="56"/>
      <c r="G2" s="56"/>
      <c r="H2" s="56"/>
      <c r="I2" s="56"/>
    </row>
    <row r="3" spans="1:10" s="3" customFormat="1" ht="30.75" customHeight="1" x14ac:dyDescent="0.25">
      <c r="A3" s="6" t="s">
        <v>19</v>
      </c>
      <c r="B3" s="6" t="s">
        <v>20</v>
      </c>
      <c r="C3" s="6" t="s">
        <v>13</v>
      </c>
      <c r="D3" s="6" t="s">
        <v>0</v>
      </c>
      <c r="E3" s="6" t="s">
        <v>1</v>
      </c>
      <c r="F3" s="6" t="s">
        <v>51</v>
      </c>
      <c r="G3" s="6" t="s">
        <v>52</v>
      </c>
      <c r="H3" s="6" t="s">
        <v>5</v>
      </c>
      <c r="I3" s="14" t="s">
        <v>6</v>
      </c>
      <c r="J3" s="6" t="s">
        <v>50</v>
      </c>
    </row>
    <row r="4" spans="1:10" s="1" customFormat="1" ht="45" x14ac:dyDescent="0.25">
      <c r="A4" s="8" t="s">
        <v>75</v>
      </c>
      <c r="B4" s="8" t="s">
        <v>12</v>
      </c>
      <c r="C4" s="7" t="str">
        <f>"FY"&amp;$B$1+1</f>
        <v>FY22</v>
      </c>
      <c r="D4" s="8" t="s">
        <v>34</v>
      </c>
      <c r="E4" s="8" t="s">
        <v>16</v>
      </c>
      <c r="F4" s="18" t="s">
        <v>70</v>
      </c>
      <c r="G4" s="10"/>
      <c r="H4" s="8"/>
      <c r="I4" s="15"/>
      <c r="J4" s="8"/>
    </row>
    <row r="5" spans="1:10" s="1" customFormat="1" ht="45" x14ac:dyDescent="0.25">
      <c r="A5" s="8" t="s">
        <v>75</v>
      </c>
      <c r="B5" s="8" t="s">
        <v>95</v>
      </c>
      <c r="C5" s="7" t="str">
        <f>"FY"&amp;$B$1+2</f>
        <v>FY23</v>
      </c>
      <c r="D5" s="12" t="s">
        <v>98</v>
      </c>
      <c r="E5" s="8" t="s">
        <v>7</v>
      </c>
      <c r="F5" s="18" t="s">
        <v>70</v>
      </c>
      <c r="G5" s="18" t="s">
        <v>41</v>
      </c>
      <c r="H5" s="8"/>
      <c r="I5" s="15"/>
      <c r="J5" s="8"/>
    </row>
    <row r="6" spans="1:10" s="1" customFormat="1" x14ac:dyDescent="0.25">
      <c r="A6" s="8" t="s">
        <v>75</v>
      </c>
      <c r="B6" s="8" t="s">
        <v>22</v>
      </c>
      <c r="C6" s="7" t="str">
        <f>"FY"&amp;$B$1+2</f>
        <v>FY23</v>
      </c>
      <c r="D6" s="8" t="s">
        <v>31</v>
      </c>
      <c r="E6" s="8" t="s">
        <v>16</v>
      </c>
      <c r="F6" s="8" t="s">
        <v>30</v>
      </c>
      <c r="G6" s="8"/>
      <c r="H6" s="8" t="s">
        <v>30</v>
      </c>
      <c r="I6" s="15"/>
      <c r="J6" s="8"/>
    </row>
    <row r="7" spans="1:10" s="1" customFormat="1" x14ac:dyDescent="0.25">
      <c r="A7" s="8" t="s">
        <v>151</v>
      </c>
      <c r="B7" s="8" t="s">
        <v>7</v>
      </c>
      <c r="C7" s="7" t="str">
        <f>"FY"&amp;$B$1+1</f>
        <v>FY22</v>
      </c>
      <c r="D7" s="8" t="s">
        <v>18</v>
      </c>
      <c r="E7" s="8" t="s">
        <v>95</v>
      </c>
      <c r="F7" s="8" t="s">
        <v>30</v>
      </c>
      <c r="G7" s="8"/>
      <c r="H7" s="8"/>
      <c r="I7" s="15"/>
      <c r="J7" s="8"/>
    </row>
    <row r="8" spans="1:10" s="23" customFormat="1" ht="45" x14ac:dyDescent="0.25">
      <c r="A8" s="25" t="s">
        <v>152</v>
      </c>
      <c r="B8" s="8" t="s">
        <v>7</v>
      </c>
      <c r="C8" s="7" t="str">
        <f>"FY"&amp;$B$1+2</f>
        <v>FY23</v>
      </c>
      <c r="D8" s="8" t="s">
        <v>153</v>
      </c>
      <c r="E8" s="8" t="s">
        <v>22</v>
      </c>
      <c r="F8" s="26"/>
      <c r="G8" s="26"/>
      <c r="H8" s="29" t="s">
        <v>43</v>
      </c>
      <c r="I8" s="30"/>
      <c r="J8" s="26"/>
    </row>
    <row r="9" spans="1:10" s="1" customFormat="1" x14ac:dyDescent="0.25">
      <c r="A9" s="24" t="s">
        <v>154</v>
      </c>
      <c r="B9" s="8" t="s">
        <v>95</v>
      </c>
      <c r="C9" s="7" t="str">
        <f>"FY"&amp;$B$1+1</f>
        <v>FY22</v>
      </c>
      <c r="D9" s="8" t="s">
        <v>63</v>
      </c>
      <c r="E9" s="8" t="s">
        <v>96</v>
      </c>
      <c r="F9" s="8" t="s">
        <v>30</v>
      </c>
      <c r="G9" s="8"/>
      <c r="H9" s="8"/>
      <c r="I9" s="15"/>
      <c r="J9" s="4"/>
    </row>
    <row r="10" spans="1:10" s="1" customFormat="1" x14ac:dyDescent="0.25">
      <c r="A10" s="24" t="s">
        <v>154</v>
      </c>
      <c r="B10" s="8" t="s">
        <v>95</v>
      </c>
      <c r="C10" s="7" t="str">
        <f>"FY"&amp;$B$1+1</f>
        <v>FY22</v>
      </c>
      <c r="D10" s="8" t="s">
        <v>64</v>
      </c>
      <c r="E10" s="8" t="s">
        <v>97</v>
      </c>
      <c r="F10" s="8" t="s">
        <v>30</v>
      </c>
      <c r="G10" s="8"/>
      <c r="H10" s="8"/>
      <c r="I10" s="15"/>
      <c r="J10" s="8"/>
    </row>
    <row r="11" spans="1:10" s="1" customFormat="1" ht="45" x14ac:dyDescent="0.25">
      <c r="A11" s="24" t="s">
        <v>155</v>
      </c>
      <c r="B11" s="28" t="s">
        <v>97</v>
      </c>
      <c r="C11" s="7" t="str">
        <f>"FY"&amp;$B$1+1</f>
        <v>FY22</v>
      </c>
      <c r="D11" s="12" t="s">
        <v>99</v>
      </c>
      <c r="E11" s="8" t="s">
        <v>7</v>
      </c>
      <c r="F11" s="8" t="s">
        <v>30</v>
      </c>
      <c r="G11" s="8"/>
      <c r="H11" s="8"/>
      <c r="I11" s="15" t="s">
        <v>30</v>
      </c>
      <c r="J11" s="8" t="s">
        <v>45</v>
      </c>
    </row>
    <row r="12" spans="1:10" s="1" customFormat="1" ht="30" x14ac:dyDescent="0.25">
      <c r="A12" s="24" t="s">
        <v>69</v>
      </c>
      <c r="B12" s="28" t="s">
        <v>96</v>
      </c>
      <c r="C12" s="7" t="str">
        <f>"FY"&amp;$B$1+1</f>
        <v>FY22</v>
      </c>
      <c r="D12" s="8" t="s">
        <v>65</v>
      </c>
      <c r="E12" s="8" t="s">
        <v>7</v>
      </c>
      <c r="F12" s="8" t="s">
        <v>30</v>
      </c>
      <c r="G12" s="8"/>
      <c r="H12" s="8"/>
      <c r="I12" s="15"/>
      <c r="J12" s="5"/>
    </row>
    <row r="13" spans="1:10" x14ac:dyDescent="0.25">
      <c r="A13" s="7" t="s">
        <v>2</v>
      </c>
      <c r="B13" s="8"/>
      <c r="C13" s="7" t="s">
        <v>3</v>
      </c>
      <c r="D13" s="8" t="s">
        <v>4</v>
      </c>
      <c r="E13" s="8" t="s">
        <v>14</v>
      </c>
      <c r="F13" s="8" t="s">
        <v>30</v>
      </c>
      <c r="G13" s="8"/>
      <c r="H13" s="8" t="s">
        <v>30</v>
      </c>
      <c r="I13" s="15" t="s">
        <v>30</v>
      </c>
      <c r="J13" s="8"/>
    </row>
    <row r="14" spans="1:10" x14ac:dyDescent="0.25">
      <c r="A14" s="7" t="s">
        <v>76</v>
      </c>
      <c r="B14" s="8" t="s">
        <v>95</v>
      </c>
      <c r="C14" s="7" t="str">
        <f>"FY"&amp;$B$1+2</f>
        <v>FY23</v>
      </c>
      <c r="D14" s="8" t="s">
        <v>10</v>
      </c>
      <c r="E14" s="8" t="s">
        <v>7</v>
      </c>
      <c r="F14" s="8" t="s">
        <v>30</v>
      </c>
      <c r="G14" s="8"/>
      <c r="H14" s="8"/>
      <c r="I14" s="15" t="s">
        <v>30</v>
      </c>
      <c r="J14" s="8"/>
    </row>
    <row r="15" spans="1:10" ht="31.5" x14ac:dyDescent="0.25">
      <c r="A15" s="7" t="s">
        <v>76</v>
      </c>
      <c r="B15" s="8" t="s">
        <v>100</v>
      </c>
      <c r="C15" s="7" t="str">
        <f>"FY"&amp;$B$1+1</f>
        <v>FY22</v>
      </c>
      <c r="D15" s="8" t="s">
        <v>58</v>
      </c>
      <c r="E15" s="8" t="s">
        <v>95</v>
      </c>
      <c r="F15" s="8"/>
      <c r="G15" s="18" t="s">
        <v>44</v>
      </c>
      <c r="H15" s="8"/>
      <c r="I15" s="15"/>
      <c r="J15" s="8"/>
    </row>
    <row r="16" spans="1:10" ht="31.5" x14ac:dyDescent="0.25">
      <c r="A16" s="7" t="s">
        <v>76</v>
      </c>
      <c r="B16" s="8" t="s">
        <v>95</v>
      </c>
      <c r="C16" s="7" t="str">
        <f>"FY"&amp;$B$1+1</f>
        <v>FY22</v>
      </c>
      <c r="D16" s="8" t="s">
        <v>60</v>
      </c>
      <c r="E16" s="8" t="s">
        <v>7</v>
      </c>
      <c r="F16" s="8"/>
      <c r="G16" s="18" t="s">
        <v>44</v>
      </c>
      <c r="H16" s="8"/>
      <c r="I16" s="15"/>
      <c r="J16" s="8"/>
    </row>
    <row r="17" spans="1:10" ht="31.5" x14ac:dyDescent="0.25">
      <c r="A17" s="7" t="s">
        <v>57</v>
      </c>
      <c r="B17" s="8" t="s">
        <v>7</v>
      </c>
      <c r="C17" s="7" t="s">
        <v>3</v>
      </c>
      <c r="D17" s="8" t="s">
        <v>59</v>
      </c>
      <c r="E17" s="8" t="s">
        <v>95</v>
      </c>
      <c r="F17" s="8"/>
      <c r="G17" s="18" t="s">
        <v>44</v>
      </c>
      <c r="H17" s="8"/>
      <c r="I17" s="15"/>
      <c r="J17" s="8"/>
    </row>
    <row r="18" spans="1:10" x14ac:dyDescent="0.25">
      <c r="A18" s="7" t="s">
        <v>76</v>
      </c>
      <c r="B18" s="8" t="s">
        <v>95</v>
      </c>
      <c r="C18" s="7" t="str">
        <f>"FY"&amp;$B$1+2</f>
        <v>FY23</v>
      </c>
      <c r="D18" s="8" t="s">
        <v>8</v>
      </c>
      <c r="E18" s="8" t="s">
        <v>7</v>
      </c>
      <c r="F18" s="8" t="s">
        <v>30</v>
      </c>
      <c r="G18" s="8"/>
      <c r="H18" s="8"/>
      <c r="I18" s="15"/>
      <c r="J18" s="8"/>
    </row>
    <row r="19" spans="1:10" ht="30" x14ac:dyDescent="0.25">
      <c r="A19" s="11" t="s">
        <v>111</v>
      </c>
      <c r="B19" s="8" t="s">
        <v>7</v>
      </c>
      <c r="C19" s="7" t="str">
        <f>"FY"&amp;$B$1</f>
        <v>FY21</v>
      </c>
      <c r="D19" s="8" t="s">
        <v>156</v>
      </c>
      <c r="E19" s="8" t="s">
        <v>95</v>
      </c>
      <c r="F19" s="8" t="s">
        <v>30</v>
      </c>
      <c r="G19" s="8"/>
      <c r="H19" s="8"/>
      <c r="I19" s="15"/>
      <c r="J19" s="11"/>
    </row>
    <row r="20" spans="1:10" x14ac:dyDescent="0.25">
      <c r="A20" s="4" t="s">
        <v>157</v>
      </c>
      <c r="B20" s="28" t="s">
        <v>96</v>
      </c>
      <c r="C20" s="7" t="str">
        <f>"FY"&amp;$B$1</f>
        <v>FY21</v>
      </c>
      <c r="D20" s="22" t="s">
        <v>107</v>
      </c>
      <c r="E20" s="22" t="s">
        <v>14</v>
      </c>
      <c r="F20" s="22" t="s">
        <v>30</v>
      </c>
      <c r="G20" s="8"/>
      <c r="H20" s="8"/>
      <c r="I20" s="15"/>
      <c r="J20" s="4"/>
    </row>
    <row r="21" spans="1:10" ht="30" x14ac:dyDescent="0.25">
      <c r="A21" s="11" t="s">
        <v>158</v>
      </c>
      <c r="B21" s="8" t="s">
        <v>7</v>
      </c>
      <c r="C21" s="7" t="str">
        <f>"FY"&amp;$B$1+1</f>
        <v>FY22</v>
      </c>
      <c r="D21" s="8" t="s">
        <v>159</v>
      </c>
      <c r="E21" s="8" t="s">
        <v>95</v>
      </c>
      <c r="F21" s="8" t="s">
        <v>30</v>
      </c>
      <c r="G21" s="8"/>
      <c r="H21" s="8"/>
      <c r="I21" s="15"/>
      <c r="J21" s="8"/>
    </row>
    <row r="22" spans="1:10" ht="30" x14ac:dyDescent="0.25">
      <c r="A22" s="39" t="s">
        <v>46</v>
      </c>
      <c r="B22" s="12" t="s">
        <v>95</v>
      </c>
      <c r="C22" s="13" t="str">
        <f>"FY"&amp;$B$1 +1</f>
        <v>FY22</v>
      </c>
      <c r="D22" s="12" t="s">
        <v>67</v>
      </c>
      <c r="E22" s="12" t="s">
        <v>9</v>
      </c>
      <c r="F22" s="12" t="s">
        <v>30</v>
      </c>
      <c r="G22" s="12"/>
      <c r="H22" s="12"/>
      <c r="I22" s="17" t="s">
        <v>30</v>
      </c>
      <c r="J22" s="12"/>
    </row>
    <row r="23" spans="1:10" ht="60" x14ac:dyDescent="0.25">
      <c r="A23" s="11" t="s">
        <v>88</v>
      </c>
      <c r="B23" s="8" t="s">
        <v>7</v>
      </c>
      <c r="C23" s="7" t="str">
        <f>"FY"&amp;$B$1+2</f>
        <v>FY23</v>
      </c>
      <c r="D23" s="8" t="s">
        <v>72</v>
      </c>
      <c r="E23" s="8" t="s">
        <v>95</v>
      </c>
      <c r="F23" s="18" t="s">
        <v>70</v>
      </c>
      <c r="G23" s="18" t="s">
        <v>41</v>
      </c>
      <c r="H23" s="8"/>
      <c r="I23" s="15"/>
      <c r="J23" s="8"/>
    </row>
    <row r="24" spans="1:10" ht="30" customHeight="1" x14ac:dyDescent="0.25">
      <c r="A24" s="39" t="s">
        <v>160</v>
      </c>
      <c r="B24" s="8" t="s">
        <v>7</v>
      </c>
      <c r="C24" s="7" t="str">
        <f>"FY"&amp;$B$1+2</f>
        <v>FY23</v>
      </c>
      <c r="D24" s="8" t="s">
        <v>161</v>
      </c>
      <c r="E24" s="8" t="s">
        <v>162</v>
      </c>
      <c r="F24" s="8"/>
      <c r="G24" s="8"/>
      <c r="H24" s="40" t="s">
        <v>43</v>
      </c>
      <c r="I24" s="15"/>
      <c r="J24" s="41"/>
    </row>
    <row r="25" spans="1:10" ht="30.75" customHeight="1" x14ac:dyDescent="0.25">
      <c r="A25" s="7" t="s">
        <v>80</v>
      </c>
      <c r="B25" s="8" t="s">
        <v>7</v>
      </c>
      <c r="C25" s="7" t="str">
        <f>"FY"&amp;$B$1+1</f>
        <v>FY22</v>
      </c>
      <c r="D25" s="8" t="s">
        <v>61</v>
      </c>
      <c r="E25" s="8" t="s">
        <v>95</v>
      </c>
      <c r="F25" s="8"/>
      <c r="G25" s="18" t="s">
        <v>44</v>
      </c>
      <c r="H25" s="8" t="s">
        <v>108</v>
      </c>
      <c r="I25" s="15"/>
      <c r="J25" s="8"/>
    </row>
    <row r="26" spans="1:10" s="44" customFormat="1" ht="45" x14ac:dyDescent="0.25">
      <c r="A26" s="11" t="s">
        <v>163</v>
      </c>
      <c r="B26" s="12" t="s">
        <v>164</v>
      </c>
      <c r="C26" s="13" t="str">
        <f>"FY"&amp;$B$1+2</f>
        <v>FY23</v>
      </c>
      <c r="D26" s="12" t="s">
        <v>165</v>
      </c>
      <c r="E26" s="12" t="s">
        <v>7</v>
      </c>
      <c r="F26" s="42"/>
      <c r="G26" s="42"/>
      <c r="H26" s="40" t="s">
        <v>43</v>
      </c>
      <c r="I26" s="43"/>
      <c r="J26" s="42"/>
    </row>
    <row r="27" spans="1:10" x14ac:dyDescent="0.25">
      <c r="A27" s="7" t="s">
        <v>80</v>
      </c>
      <c r="B27" s="22" t="s">
        <v>95</v>
      </c>
      <c r="C27" s="45" t="s">
        <v>166</v>
      </c>
      <c r="D27" s="22" t="s">
        <v>71</v>
      </c>
      <c r="E27" s="22" t="s">
        <v>9</v>
      </c>
      <c r="F27" s="10"/>
      <c r="G27" s="10"/>
      <c r="H27" s="8"/>
      <c r="I27" s="15"/>
      <c r="J27" s="8"/>
    </row>
    <row r="28" spans="1:10" x14ac:dyDescent="0.25">
      <c r="A28" s="7" t="s">
        <v>80</v>
      </c>
      <c r="B28" s="8" t="s">
        <v>7</v>
      </c>
      <c r="C28" s="7" t="str">
        <f>"FY"&amp;$B$1+1</f>
        <v>FY22</v>
      </c>
      <c r="D28" s="8" t="s">
        <v>11</v>
      </c>
      <c r="E28" s="8" t="s">
        <v>22</v>
      </c>
      <c r="F28" s="8" t="s">
        <v>30</v>
      </c>
      <c r="G28" s="8"/>
      <c r="H28" s="8"/>
      <c r="I28" s="15"/>
      <c r="J28" s="8"/>
    </row>
    <row r="29" spans="1:10" ht="45" x14ac:dyDescent="0.25">
      <c r="A29" s="11" t="s">
        <v>80</v>
      </c>
      <c r="B29" s="8" t="s">
        <v>7</v>
      </c>
      <c r="C29" s="7" t="str">
        <f t="shared" ref="C29:C34" si="0">"FY"&amp;$B$1+2</f>
        <v>FY23</v>
      </c>
      <c r="D29" s="8" t="s">
        <v>54</v>
      </c>
      <c r="E29" s="8" t="s">
        <v>95</v>
      </c>
      <c r="F29" s="8"/>
      <c r="G29" s="10"/>
      <c r="H29" s="8"/>
      <c r="I29" s="15"/>
      <c r="J29" s="8"/>
    </row>
    <row r="30" spans="1:10" ht="30" x14ac:dyDescent="0.25">
      <c r="A30" s="11" t="s">
        <v>167</v>
      </c>
      <c r="B30" s="8" t="s">
        <v>7</v>
      </c>
      <c r="C30" s="7" t="str">
        <f t="shared" si="0"/>
        <v>FY23</v>
      </c>
      <c r="D30" s="8" t="s">
        <v>168</v>
      </c>
      <c r="E30" s="8" t="s">
        <v>162</v>
      </c>
      <c r="F30" s="8"/>
      <c r="G30" s="8"/>
      <c r="H30" s="40" t="s">
        <v>43</v>
      </c>
      <c r="I30" s="15"/>
      <c r="J30" s="41"/>
    </row>
    <row r="31" spans="1:10" s="46" customFormat="1" ht="30" x14ac:dyDescent="0.25">
      <c r="A31" s="11" t="s">
        <v>169</v>
      </c>
      <c r="B31" s="8" t="s">
        <v>164</v>
      </c>
      <c r="C31" s="7" t="str">
        <f t="shared" si="0"/>
        <v>FY23</v>
      </c>
      <c r="D31" s="8" t="s">
        <v>170</v>
      </c>
      <c r="E31" s="8" t="s">
        <v>22</v>
      </c>
      <c r="F31" s="26"/>
      <c r="G31" s="26"/>
      <c r="H31" s="40" t="s">
        <v>43</v>
      </c>
      <c r="I31" s="30"/>
      <c r="J31" s="26"/>
    </row>
    <row r="32" spans="1:10" ht="45" x14ac:dyDescent="0.25">
      <c r="A32" s="7" t="s">
        <v>80</v>
      </c>
      <c r="B32" s="8" t="s">
        <v>171</v>
      </c>
      <c r="C32" s="7" t="str">
        <f t="shared" si="0"/>
        <v>FY23</v>
      </c>
      <c r="D32" s="8" t="s">
        <v>47</v>
      </c>
      <c r="E32" s="8" t="s">
        <v>12</v>
      </c>
      <c r="F32" s="18" t="s">
        <v>70</v>
      </c>
      <c r="G32" s="18" t="s">
        <v>41</v>
      </c>
      <c r="H32" s="8"/>
      <c r="I32" s="15"/>
      <c r="J32" s="8"/>
    </row>
    <row r="33" spans="1:10" ht="60" x14ac:dyDescent="0.25">
      <c r="A33" s="11" t="s">
        <v>172</v>
      </c>
      <c r="B33" s="8" t="s">
        <v>164</v>
      </c>
      <c r="C33" s="7" t="str">
        <f t="shared" si="0"/>
        <v>FY23</v>
      </c>
      <c r="D33" s="12" t="s">
        <v>173</v>
      </c>
      <c r="E33" s="8" t="s">
        <v>9</v>
      </c>
      <c r="F33" s="8"/>
      <c r="G33" s="8"/>
      <c r="H33" s="40" t="s">
        <v>43</v>
      </c>
      <c r="I33" s="15"/>
      <c r="J33" s="41"/>
    </row>
    <row r="34" spans="1:10" ht="30" x14ac:dyDescent="0.25">
      <c r="A34" s="8" t="s">
        <v>106</v>
      </c>
      <c r="B34" s="8" t="s">
        <v>95</v>
      </c>
      <c r="C34" s="7" t="str">
        <f t="shared" si="0"/>
        <v>FY23</v>
      </c>
      <c r="D34" s="8" t="s">
        <v>53</v>
      </c>
      <c r="E34" s="8" t="s">
        <v>9</v>
      </c>
      <c r="F34" s="10"/>
      <c r="G34" s="10"/>
      <c r="H34" s="8"/>
      <c r="I34" s="15"/>
      <c r="J34" s="8"/>
    </row>
    <row r="35" spans="1:10" ht="30" customHeight="1" x14ac:dyDescent="0.25">
      <c r="A35" s="7" t="s">
        <v>77</v>
      </c>
      <c r="B35" s="8" t="s">
        <v>95</v>
      </c>
      <c r="C35" s="7" t="str">
        <f>"FY"&amp;$B$1+1</f>
        <v>FY22</v>
      </c>
      <c r="D35" s="8" t="s">
        <v>61</v>
      </c>
      <c r="E35" s="8" t="s">
        <v>9</v>
      </c>
      <c r="F35" s="8"/>
      <c r="G35" s="18" t="s">
        <v>44</v>
      </c>
      <c r="H35" s="8"/>
      <c r="I35" s="15"/>
      <c r="J35" s="8"/>
    </row>
    <row r="36" spans="1:10" x14ac:dyDescent="0.25">
      <c r="A36" s="7" t="s">
        <v>77</v>
      </c>
      <c r="B36" s="8" t="s">
        <v>22</v>
      </c>
      <c r="C36" s="7" t="str">
        <f>"AY"&amp;$B$1+2</f>
        <v>AY23</v>
      </c>
      <c r="D36" s="8" t="s">
        <v>35</v>
      </c>
      <c r="E36" s="8" t="s">
        <v>16</v>
      </c>
      <c r="F36" s="8" t="s">
        <v>30</v>
      </c>
      <c r="G36" s="8"/>
      <c r="H36" s="8"/>
      <c r="I36" s="15"/>
      <c r="J36" s="8"/>
    </row>
    <row r="37" spans="1:10" ht="60" x14ac:dyDescent="0.25">
      <c r="A37" s="8" t="s">
        <v>77</v>
      </c>
      <c r="B37" s="8" t="s">
        <v>95</v>
      </c>
      <c r="C37" s="7" t="str">
        <f>"FY"&amp;$B$1+2</f>
        <v>FY23</v>
      </c>
      <c r="D37" s="8" t="s">
        <v>101</v>
      </c>
      <c r="E37" s="8" t="s">
        <v>16</v>
      </c>
      <c r="F37" s="18" t="s">
        <v>70</v>
      </c>
      <c r="G37" s="18" t="s">
        <v>41</v>
      </c>
      <c r="H37" s="8"/>
      <c r="I37" s="15"/>
      <c r="J37" s="8"/>
    </row>
    <row r="38" spans="1:10" x14ac:dyDescent="0.25">
      <c r="A38" s="24" t="s">
        <v>77</v>
      </c>
      <c r="B38" s="8" t="s">
        <v>95</v>
      </c>
      <c r="C38" s="7" t="str">
        <f>"FY"&amp;$B$1</f>
        <v>FY21</v>
      </c>
      <c r="D38" s="8" t="s">
        <v>17</v>
      </c>
      <c r="E38" s="8" t="s">
        <v>9</v>
      </c>
      <c r="F38" s="8" t="s">
        <v>30</v>
      </c>
      <c r="G38" s="8"/>
      <c r="H38" s="8"/>
      <c r="I38" s="15"/>
      <c r="J38" s="8"/>
    </row>
    <row r="39" spans="1:10" x14ac:dyDescent="0.25">
      <c r="A39" s="7" t="s">
        <v>77</v>
      </c>
      <c r="B39" s="8" t="s">
        <v>7</v>
      </c>
      <c r="C39" s="7" t="str">
        <f>"FY"&amp;$B$1+2</f>
        <v>FY23</v>
      </c>
      <c r="D39" s="8" t="s">
        <v>81</v>
      </c>
      <c r="E39" s="8" t="s">
        <v>95</v>
      </c>
      <c r="F39" s="8" t="s">
        <v>30</v>
      </c>
      <c r="G39" s="8"/>
      <c r="H39" s="8"/>
      <c r="I39" s="15"/>
      <c r="J39" s="8"/>
    </row>
    <row r="40" spans="1:10" ht="31.5" x14ac:dyDescent="0.25">
      <c r="A40" s="7" t="s">
        <v>77</v>
      </c>
      <c r="B40" s="8" t="s">
        <v>22</v>
      </c>
      <c r="C40" s="7" t="str">
        <f>"FY"&amp;$B$1+2</f>
        <v>FY23</v>
      </c>
      <c r="D40" s="8" t="s">
        <v>36</v>
      </c>
      <c r="E40" s="8" t="s">
        <v>38</v>
      </c>
      <c r="F40" s="18" t="s">
        <v>70</v>
      </c>
      <c r="G40" s="8"/>
      <c r="H40" s="8"/>
      <c r="I40" s="15"/>
      <c r="J40" s="8"/>
    </row>
    <row r="41" spans="1:10" ht="31.5" x14ac:dyDescent="0.25">
      <c r="A41" s="7" t="s">
        <v>77</v>
      </c>
      <c r="B41" s="8" t="s">
        <v>22</v>
      </c>
      <c r="C41" s="7" t="str">
        <f>"FY"&amp;$B$1+2</f>
        <v>FY23</v>
      </c>
      <c r="D41" s="8" t="s">
        <v>37</v>
      </c>
      <c r="E41" s="8" t="s">
        <v>9</v>
      </c>
      <c r="F41" s="18" t="s">
        <v>70</v>
      </c>
      <c r="G41" s="8"/>
      <c r="H41" s="8"/>
      <c r="I41" s="15"/>
      <c r="J41" s="8"/>
    </row>
    <row r="42" spans="1:10" x14ac:dyDescent="0.25">
      <c r="A42" s="7" t="s">
        <v>77</v>
      </c>
      <c r="B42" s="8" t="s">
        <v>95</v>
      </c>
      <c r="C42" s="7" t="str">
        <f>"FY"&amp;$B$1+1</f>
        <v>FY22</v>
      </c>
      <c r="D42" s="8" t="s">
        <v>62</v>
      </c>
      <c r="E42" s="8" t="s">
        <v>14</v>
      </c>
      <c r="F42" s="10"/>
      <c r="G42" s="10"/>
      <c r="H42" s="8"/>
      <c r="I42" s="15"/>
      <c r="J42" s="8"/>
    </row>
    <row r="43" spans="1:10" ht="30" x14ac:dyDescent="0.25">
      <c r="A43" s="7" t="s">
        <v>89</v>
      </c>
      <c r="B43" s="8" t="s">
        <v>95</v>
      </c>
      <c r="C43" s="7" t="str">
        <f>"FY"&amp;$B$1+1</f>
        <v>FY22</v>
      </c>
      <c r="D43" s="8" t="s">
        <v>15</v>
      </c>
      <c r="E43" s="8" t="s">
        <v>14</v>
      </c>
      <c r="F43" s="9"/>
      <c r="G43" s="10"/>
      <c r="H43" s="8"/>
      <c r="I43" s="15"/>
      <c r="J43" s="8"/>
    </row>
    <row r="44" spans="1:10" x14ac:dyDescent="0.25">
      <c r="A44" s="7" t="s">
        <v>78</v>
      </c>
      <c r="B44" s="8" t="s">
        <v>95</v>
      </c>
      <c r="C44" s="7" t="s">
        <v>3</v>
      </c>
      <c r="D44" s="8" t="s">
        <v>174</v>
      </c>
      <c r="E44" s="8" t="s">
        <v>16</v>
      </c>
      <c r="F44" s="8"/>
      <c r="G44" s="10"/>
      <c r="H44" s="8"/>
      <c r="I44" s="15"/>
      <c r="J44" s="8"/>
    </row>
    <row r="45" spans="1:10" ht="60" x14ac:dyDescent="0.25">
      <c r="A45" s="8" t="s">
        <v>90</v>
      </c>
      <c r="B45" s="8" t="s">
        <v>22</v>
      </c>
      <c r="C45" s="7" t="str">
        <f>"FY"&amp;$B$1+2</f>
        <v>FY23</v>
      </c>
      <c r="D45" s="8" t="s">
        <v>102</v>
      </c>
      <c r="E45" s="8" t="s">
        <v>16</v>
      </c>
      <c r="F45" s="18" t="s">
        <v>70</v>
      </c>
      <c r="G45" s="18" t="s">
        <v>41</v>
      </c>
      <c r="H45" s="8"/>
      <c r="I45" s="15"/>
      <c r="J45" s="8"/>
    </row>
    <row r="46" spans="1:10" ht="30" x14ac:dyDescent="0.25">
      <c r="A46" s="8" t="s">
        <v>90</v>
      </c>
      <c r="B46" s="18" t="s">
        <v>96</v>
      </c>
      <c r="C46" s="7" t="str">
        <f>"FY"&amp;$B$1</f>
        <v>FY21</v>
      </c>
      <c r="D46" s="8" t="s">
        <v>33</v>
      </c>
      <c r="E46" s="8" t="s">
        <v>16</v>
      </c>
      <c r="F46" s="8" t="s">
        <v>30</v>
      </c>
      <c r="G46" s="8"/>
      <c r="H46" s="8"/>
      <c r="I46" s="15"/>
      <c r="J46" s="8"/>
    </row>
    <row r="47" spans="1:10" ht="45" x14ac:dyDescent="0.25">
      <c r="A47" s="8" t="s">
        <v>79</v>
      </c>
      <c r="B47" s="8" t="s">
        <v>95</v>
      </c>
      <c r="C47" s="7" t="str">
        <f>"FY"&amp;$B$1+2</f>
        <v>FY23</v>
      </c>
      <c r="D47" s="8" t="s">
        <v>103</v>
      </c>
      <c r="E47" s="8" t="s">
        <v>9</v>
      </c>
      <c r="F47" s="18" t="s">
        <v>70</v>
      </c>
      <c r="G47" s="18" t="s">
        <v>41</v>
      </c>
      <c r="H47" s="16"/>
      <c r="I47" s="15"/>
      <c r="J47" s="8"/>
    </row>
    <row r="48" spans="1:10" ht="30" x14ac:dyDescent="0.25">
      <c r="A48" s="7" t="s">
        <v>79</v>
      </c>
      <c r="B48" s="8" t="s">
        <v>9</v>
      </c>
      <c r="C48" s="7" t="str">
        <f>"FY"&amp;$B$1+2</f>
        <v>FY23</v>
      </c>
      <c r="D48" s="8" t="s">
        <v>175</v>
      </c>
      <c r="E48" s="8"/>
      <c r="F48" s="10"/>
      <c r="G48" s="10"/>
      <c r="H48" s="40" t="s">
        <v>43</v>
      </c>
      <c r="I48" s="15"/>
      <c r="J48" s="27" t="s">
        <v>176</v>
      </c>
    </row>
    <row r="49" spans="1:10" ht="60" x14ac:dyDescent="0.25">
      <c r="A49" s="47" t="s">
        <v>82</v>
      </c>
      <c r="B49" s="8" t="s">
        <v>95</v>
      </c>
      <c r="C49" s="7" t="str">
        <f>"FY"&amp;$B$1+2</f>
        <v>FY23</v>
      </c>
      <c r="D49" s="8" t="s">
        <v>177</v>
      </c>
      <c r="E49" s="8" t="s">
        <v>9</v>
      </c>
      <c r="F49" s="8" t="s">
        <v>30</v>
      </c>
      <c r="G49" s="8"/>
      <c r="H49" s="8" t="s">
        <v>30</v>
      </c>
      <c r="I49" s="15" t="s">
        <v>30</v>
      </c>
      <c r="J49" s="8"/>
    </row>
    <row r="50" spans="1:10" x14ac:dyDescent="0.25">
      <c r="A50" s="7" t="s">
        <v>109</v>
      </c>
      <c r="B50" s="8" t="s">
        <v>21</v>
      </c>
      <c r="C50" s="7" t="str">
        <f>"FY"&amp;$B$1+2</f>
        <v>FY23</v>
      </c>
      <c r="D50" s="8" t="s">
        <v>23</v>
      </c>
      <c r="E50" s="8" t="s">
        <v>39</v>
      </c>
      <c r="F50" s="8" t="s">
        <v>30</v>
      </c>
      <c r="G50" s="8"/>
      <c r="H50" s="8"/>
      <c r="I50" s="15"/>
      <c r="J50" s="8"/>
    </row>
    <row r="51" spans="1:10" x14ac:dyDescent="0.25">
      <c r="A51" s="7" t="s">
        <v>91</v>
      </c>
      <c r="B51" s="8" t="s">
        <v>7</v>
      </c>
      <c r="C51" s="7" t="str">
        <f>"FY"&amp;$B$1+1</f>
        <v>FY22</v>
      </c>
      <c r="D51" s="8" t="s">
        <v>178</v>
      </c>
      <c r="E51" s="8" t="s">
        <v>95</v>
      </c>
      <c r="F51" s="8"/>
      <c r="G51" s="10"/>
      <c r="H51" s="8"/>
      <c r="I51" s="15"/>
      <c r="J51" s="8"/>
    </row>
    <row r="52" spans="1:10" x14ac:dyDescent="0.25">
      <c r="A52" s="11" t="s">
        <v>92</v>
      </c>
      <c r="B52" s="8" t="s">
        <v>95</v>
      </c>
      <c r="C52" s="7" t="str">
        <f>"FY"&amp;$B$1+1</f>
        <v>FY22</v>
      </c>
      <c r="D52" s="8" t="s">
        <v>179</v>
      </c>
      <c r="E52" s="8" t="s">
        <v>9</v>
      </c>
      <c r="F52" s="8"/>
      <c r="G52" s="10"/>
      <c r="H52" s="8"/>
      <c r="I52" s="15"/>
      <c r="J52" s="8"/>
    </row>
    <row r="53" spans="1:10" x14ac:dyDescent="0.25">
      <c r="A53" s="7" t="s">
        <v>92</v>
      </c>
      <c r="B53" s="8" t="s">
        <v>95</v>
      </c>
      <c r="C53" s="7" t="str">
        <f>"FY"&amp;$B$1+1</f>
        <v>FY22</v>
      </c>
      <c r="D53" s="8" t="s">
        <v>24</v>
      </c>
      <c r="E53" s="8" t="s">
        <v>9</v>
      </c>
      <c r="F53" s="8" t="s">
        <v>30</v>
      </c>
      <c r="G53" s="8"/>
      <c r="H53" s="8"/>
      <c r="I53" s="15"/>
      <c r="J53" s="8"/>
    </row>
    <row r="54" spans="1:10" x14ac:dyDescent="0.25">
      <c r="A54" s="7" t="s">
        <v>92</v>
      </c>
      <c r="B54" s="8" t="s">
        <v>95</v>
      </c>
      <c r="C54" s="7" t="str">
        <f>"FY"&amp;$B$1+2</f>
        <v>FY23</v>
      </c>
      <c r="D54" s="8" t="s">
        <v>25</v>
      </c>
      <c r="E54" s="8" t="s">
        <v>9</v>
      </c>
      <c r="F54" s="8" t="s">
        <v>30</v>
      </c>
      <c r="G54" s="8"/>
      <c r="H54" s="8"/>
      <c r="I54" s="15"/>
      <c r="J54" s="8"/>
    </row>
    <row r="55" spans="1:10" ht="31.5" x14ac:dyDescent="0.25">
      <c r="A55" s="7" t="s">
        <v>87</v>
      </c>
      <c r="B55" s="8" t="s">
        <v>95</v>
      </c>
      <c r="C55" s="7" t="str">
        <f>"FY"&amp;$B$1+2</f>
        <v>FY23</v>
      </c>
      <c r="D55" s="8" t="s">
        <v>104</v>
      </c>
      <c r="E55" s="8" t="s">
        <v>14</v>
      </c>
      <c r="F55" s="18" t="s">
        <v>70</v>
      </c>
      <c r="G55" s="18" t="s">
        <v>41</v>
      </c>
      <c r="H55" s="8" t="s">
        <v>30</v>
      </c>
      <c r="I55" s="15"/>
      <c r="J55" s="8"/>
    </row>
    <row r="56" spans="1:10" x14ac:dyDescent="0.25">
      <c r="A56" s="7" t="s">
        <v>87</v>
      </c>
      <c r="B56" s="8" t="s">
        <v>39</v>
      </c>
      <c r="C56" s="7" t="s">
        <v>3</v>
      </c>
      <c r="D56" s="8" t="s">
        <v>74</v>
      </c>
      <c r="E56" s="8" t="s">
        <v>32</v>
      </c>
      <c r="F56" s="8" t="s">
        <v>30</v>
      </c>
      <c r="G56" s="8"/>
      <c r="H56" s="8"/>
      <c r="I56" s="15"/>
      <c r="J56" s="8"/>
    </row>
    <row r="57" spans="1:10" x14ac:dyDescent="0.25">
      <c r="A57" s="7" t="s">
        <v>86</v>
      </c>
      <c r="B57" s="8" t="s">
        <v>22</v>
      </c>
      <c r="C57" s="7" t="str">
        <f>"FY"&amp;$B$1+1</f>
        <v>FY22</v>
      </c>
      <c r="D57" s="8" t="s">
        <v>26</v>
      </c>
      <c r="E57" s="8" t="s">
        <v>16</v>
      </c>
      <c r="F57" s="8" t="s">
        <v>30</v>
      </c>
      <c r="G57" s="8"/>
      <c r="H57" s="8"/>
      <c r="I57" s="15"/>
      <c r="J57" s="8"/>
    </row>
    <row r="58" spans="1:10" x14ac:dyDescent="0.25">
      <c r="A58" s="7" t="s">
        <v>86</v>
      </c>
      <c r="B58" s="8" t="s">
        <v>22</v>
      </c>
      <c r="C58" s="7" t="str">
        <f>"FY"&amp;$B$1+2</f>
        <v>FY23</v>
      </c>
      <c r="D58" s="8" t="s">
        <v>27</v>
      </c>
      <c r="E58" s="8" t="s">
        <v>16</v>
      </c>
      <c r="F58" s="8" t="s">
        <v>30</v>
      </c>
      <c r="G58" s="8"/>
      <c r="H58" s="8"/>
      <c r="I58" s="15"/>
      <c r="J58" s="8"/>
    </row>
    <row r="59" spans="1:10" x14ac:dyDescent="0.25">
      <c r="A59" s="7" t="s">
        <v>86</v>
      </c>
      <c r="B59" s="8" t="s">
        <v>22</v>
      </c>
      <c r="C59" s="7" t="str">
        <f>"FY"&amp;$B$1+2</f>
        <v>FY23</v>
      </c>
      <c r="D59" s="8" t="s">
        <v>28</v>
      </c>
      <c r="E59" s="8" t="s">
        <v>16</v>
      </c>
      <c r="F59" s="8" t="s">
        <v>30</v>
      </c>
      <c r="G59" s="8"/>
      <c r="H59" s="8"/>
      <c r="I59" s="15"/>
      <c r="J59" s="8"/>
    </row>
    <row r="60" spans="1:10" x14ac:dyDescent="0.25">
      <c r="A60" s="7" t="s">
        <v>86</v>
      </c>
      <c r="B60" s="8" t="s">
        <v>21</v>
      </c>
      <c r="C60" s="7" t="str">
        <f>"FY"&amp;$B$1+2</f>
        <v>FY23</v>
      </c>
      <c r="D60" s="8" t="s">
        <v>29</v>
      </c>
      <c r="E60" s="8" t="s">
        <v>39</v>
      </c>
      <c r="F60" s="8" t="s">
        <v>30</v>
      </c>
      <c r="G60" s="8"/>
      <c r="H60" s="8"/>
      <c r="I60" s="15"/>
      <c r="J60" s="8"/>
    </row>
    <row r="61" spans="1:10" ht="31.5" x14ac:dyDescent="0.25">
      <c r="A61" s="7" t="s">
        <v>110</v>
      </c>
      <c r="B61" s="8" t="s">
        <v>7</v>
      </c>
      <c r="C61" s="7" t="str">
        <f>"FY"&amp;$B$1+1</f>
        <v>FY22</v>
      </c>
      <c r="D61" s="8" t="s">
        <v>56</v>
      </c>
      <c r="E61" s="8" t="s">
        <v>95</v>
      </c>
      <c r="F61" s="8"/>
      <c r="G61" s="18" t="s">
        <v>44</v>
      </c>
      <c r="H61" s="8"/>
      <c r="I61" s="15"/>
      <c r="J61" s="8"/>
    </row>
    <row r="62" spans="1:10" x14ac:dyDescent="0.25">
      <c r="A62" s="7" t="s">
        <v>93</v>
      </c>
      <c r="B62" s="8" t="s">
        <v>7</v>
      </c>
      <c r="C62" s="7" t="str">
        <f>"FY"&amp;$B$1+1</f>
        <v>FY22</v>
      </c>
      <c r="D62" s="22" t="s">
        <v>68</v>
      </c>
      <c r="E62" s="8" t="s">
        <v>22</v>
      </c>
      <c r="F62" s="8" t="s">
        <v>30</v>
      </c>
      <c r="G62" s="8" t="s">
        <v>30</v>
      </c>
      <c r="H62" s="8"/>
      <c r="I62" s="15"/>
      <c r="J62" s="8"/>
    </row>
    <row r="63" spans="1:10" ht="30" x14ac:dyDescent="0.25">
      <c r="A63" s="7" t="s">
        <v>83</v>
      </c>
      <c r="B63" s="8" t="s">
        <v>22</v>
      </c>
      <c r="C63" s="7" t="str">
        <f>"AY"&amp;$B$1+2</f>
        <v>AY23</v>
      </c>
      <c r="D63" s="8" t="s">
        <v>48</v>
      </c>
      <c r="E63" s="8" t="s">
        <v>16</v>
      </c>
      <c r="F63" s="8" t="s">
        <v>30</v>
      </c>
      <c r="G63" s="8"/>
      <c r="H63" s="8"/>
      <c r="I63" s="15"/>
      <c r="J63" s="8"/>
    </row>
    <row r="64" spans="1:10" x14ac:dyDescent="0.25">
      <c r="A64" s="7" t="s">
        <v>83</v>
      </c>
      <c r="B64" s="8" t="s">
        <v>22</v>
      </c>
      <c r="C64" s="7" t="str">
        <f>"FY"&amp;$B$1+1</f>
        <v>FY22</v>
      </c>
      <c r="D64" s="8" t="s">
        <v>28</v>
      </c>
      <c r="E64" s="8" t="s">
        <v>16</v>
      </c>
      <c r="F64" s="8" t="s">
        <v>30</v>
      </c>
      <c r="G64" s="8" t="s">
        <v>30</v>
      </c>
      <c r="H64" s="8"/>
      <c r="I64" s="15"/>
      <c r="J64" s="8"/>
    </row>
    <row r="65" spans="1:10" ht="31.5" x14ac:dyDescent="0.25">
      <c r="A65" s="7" t="s">
        <v>84</v>
      </c>
      <c r="B65" s="8" t="s">
        <v>95</v>
      </c>
      <c r="C65" s="7" t="str">
        <f>"FY"&amp;$B$1+1</f>
        <v>FY22</v>
      </c>
      <c r="D65" s="8" t="s">
        <v>55</v>
      </c>
      <c r="E65" s="8" t="s">
        <v>100</v>
      </c>
      <c r="F65" s="8"/>
      <c r="G65" s="18" t="s">
        <v>44</v>
      </c>
      <c r="H65" s="8"/>
      <c r="I65" s="15"/>
      <c r="J65" s="8"/>
    </row>
    <row r="66" spans="1:10" s="1" customFormat="1" ht="31.5" x14ac:dyDescent="0.25">
      <c r="A66" s="8" t="s">
        <v>83</v>
      </c>
      <c r="B66" s="8" t="s">
        <v>95</v>
      </c>
      <c r="C66" s="7" t="str">
        <f>"FY"&amp;$B$1+2</f>
        <v>FY23</v>
      </c>
      <c r="D66" s="8" t="s">
        <v>42</v>
      </c>
      <c r="E66" s="8" t="s">
        <v>22</v>
      </c>
      <c r="F66" s="18" t="s">
        <v>70</v>
      </c>
      <c r="G66" s="18" t="s">
        <v>41</v>
      </c>
      <c r="H66" s="8"/>
      <c r="I66" s="15"/>
      <c r="J66" s="8"/>
    </row>
    <row r="67" spans="1:10" ht="31.5" x14ac:dyDescent="0.25">
      <c r="A67" s="7" t="s">
        <v>94</v>
      </c>
      <c r="B67" s="8" t="s">
        <v>95</v>
      </c>
      <c r="C67" s="7" t="s">
        <v>3</v>
      </c>
      <c r="D67" s="8" t="s">
        <v>174</v>
      </c>
      <c r="E67" s="8" t="s">
        <v>16</v>
      </c>
      <c r="F67" s="8"/>
      <c r="G67" s="18" t="s">
        <v>44</v>
      </c>
      <c r="H67" s="8"/>
      <c r="I67" s="15"/>
      <c r="J67" s="8"/>
    </row>
    <row r="68" spans="1:10" s="1" customFormat="1" ht="45" x14ac:dyDescent="0.25">
      <c r="A68" s="8" t="s">
        <v>85</v>
      </c>
      <c r="B68" s="8" t="s">
        <v>39</v>
      </c>
      <c r="C68" s="7" t="str">
        <f>"FY"&amp;$B$1+2</f>
        <v>FY23</v>
      </c>
      <c r="D68" s="8" t="s">
        <v>40</v>
      </c>
      <c r="E68" s="8" t="s">
        <v>21</v>
      </c>
      <c r="F68" s="8" t="s">
        <v>30</v>
      </c>
      <c r="G68" s="8" t="s">
        <v>30</v>
      </c>
      <c r="H68" s="8"/>
      <c r="I68" s="15"/>
      <c r="J68" s="8"/>
    </row>
    <row r="69" spans="1:10" s="1" customFormat="1" ht="30" x14ac:dyDescent="0.25">
      <c r="A69" s="8" t="s">
        <v>85</v>
      </c>
      <c r="B69" s="8" t="s">
        <v>164</v>
      </c>
      <c r="C69" s="7" t="str">
        <f>"FY"&amp;$B$1+3</f>
        <v>FY24</v>
      </c>
      <c r="D69" s="8" t="s">
        <v>112</v>
      </c>
      <c r="E69" s="8" t="s">
        <v>7</v>
      </c>
      <c r="F69" s="8"/>
      <c r="G69" s="8"/>
      <c r="H69" s="40" t="s">
        <v>43</v>
      </c>
      <c r="I69" s="15"/>
      <c r="J69" s="8"/>
    </row>
    <row r="70" spans="1:10" s="1" customFormat="1" x14ac:dyDescent="0.25">
      <c r="A70" s="8" t="s">
        <v>85</v>
      </c>
      <c r="B70" s="18" t="s">
        <v>96</v>
      </c>
      <c r="C70" s="7" t="str">
        <f>"FY"&amp;$B$1+2</f>
        <v>FY23</v>
      </c>
      <c r="D70" s="8" t="s">
        <v>105</v>
      </c>
      <c r="E70" s="8" t="s">
        <v>7</v>
      </c>
      <c r="F70" s="8" t="s">
        <v>30</v>
      </c>
      <c r="G70" s="19"/>
      <c r="H70" s="8"/>
      <c r="I70" s="15"/>
      <c r="J70" s="8" t="s">
        <v>49</v>
      </c>
    </row>
  </sheetData>
  <mergeCells count="1">
    <mergeCell ref="A2:I2"/>
  </mergeCells>
  <hyperlinks>
    <hyperlink ref="G66" r:id="rId1" xr:uid="{32869FC2-AAE2-4512-86EC-59CF9F1071FC}"/>
    <hyperlink ref="B11" r:id="rId2" display="SW HR" xr:uid="{72E84852-36E6-4EC7-9C14-00ADAE13190C}"/>
    <hyperlink ref="B46" r:id="rId3" display="SW Finance" xr:uid="{31DDA746-F816-4D19-8A9B-E5F62826B546}"/>
    <hyperlink ref="F4" r:id="rId4" display="https://www.alaska.edu/swbudget/instructions-and-references/" xr:uid="{DF37F57B-BF20-47C0-8386-952652DCD477}"/>
    <hyperlink ref="H8" r:id="rId5" xr:uid="{57FAB543-509F-45BF-A0D8-47C70AF9A7B0}"/>
    <hyperlink ref="H24" r:id="rId6" xr:uid="{BD17C04A-F15D-46E0-B489-49BF8BA13F65}"/>
    <hyperlink ref="H26" r:id="rId7" xr:uid="{BF83321E-5D53-41D8-8BBB-24747C009CED}"/>
    <hyperlink ref="H30" r:id="rId8" xr:uid="{7F813C03-BE5D-4D28-A64B-E8C902471E78}"/>
    <hyperlink ref="H31" r:id="rId9" xr:uid="{55EFE4BC-CB58-4A65-AEFF-A067BA979D06}"/>
    <hyperlink ref="H33" r:id="rId10" xr:uid="{D196BEA6-61D4-45E2-A463-75FB1C337885}"/>
    <hyperlink ref="H48" r:id="rId11" xr:uid="{AC434959-E1D6-475D-90C5-B6F592DBB83B}"/>
    <hyperlink ref="H69" r:id="rId12" xr:uid="{4BC7C0F1-DDAA-4BE0-889B-23D8356CABED}"/>
    <hyperlink ref="F5" r:id="rId13" display="https://www.alaska.edu/swbudget/instructions-and-references/" xr:uid="{A0D0422E-2FFE-46C1-9BE7-30263831D5A1}"/>
    <hyperlink ref="F23" r:id="rId14" display="https://www.alaska.edu/swbudget/instructions-and-references/" xr:uid="{335B0A5F-167D-444B-A9B8-4B89F92CA34A}"/>
    <hyperlink ref="F32" r:id="rId15" display="https://www.alaska.edu/swbudget/instructions-and-references/" xr:uid="{181827E0-7E5D-4C72-B5CD-E18CC0E462B9}"/>
    <hyperlink ref="F37" r:id="rId16" display="https://www.alaska.edu/swbudget/instructions-and-references/" xr:uid="{E416030F-1226-4022-AD56-91F7C6587327}"/>
    <hyperlink ref="F40" r:id="rId17" display="https://www.alaska.edu/swbudget/instructions-and-references/" xr:uid="{8AB41647-74CF-432C-9B19-9FE19F0B663D}"/>
    <hyperlink ref="F41" r:id="rId18" display="https://www.alaska.edu/swbudget/instructions-and-references/" xr:uid="{1855B86F-1C2F-4572-BF96-84E75C7FEB19}"/>
    <hyperlink ref="F45" r:id="rId19" display="https://www.alaska.edu/swbudget/instructions-and-references/" xr:uid="{963D5F4A-EB9B-4789-B799-DB2E7EB35161}"/>
    <hyperlink ref="F47" r:id="rId20" display="https://www.alaska.edu/swbudget/instructions-and-references/" xr:uid="{5B609EE0-EBAA-44FF-9BFC-21698081D135}"/>
    <hyperlink ref="F55" r:id="rId21" display="https://www.alaska.edu/swbudget/instructions-and-references/" xr:uid="{A6ED73CB-3EB1-4BFC-BE61-7A6074976F86}"/>
    <hyperlink ref="F66" r:id="rId22" display="https://www.alaska.edu/swbudget/instructions-and-references/" xr:uid="{5B4BEA54-87E1-4389-B728-079EC72C28CF}"/>
    <hyperlink ref="G16" r:id="rId23" xr:uid="{3F137D2C-1612-407F-BC55-7AFC8F2C5AB9}"/>
    <hyperlink ref="G17" r:id="rId24" xr:uid="{C91333B7-05AB-4A86-8A0F-350E2E4B2F57}"/>
    <hyperlink ref="G25" r:id="rId25" xr:uid="{767B736D-727E-4F72-9100-101F49B36866}"/>
    <hyperlink ref="G61" r:id="rId26" xr:uid="{DF38B0DC-45D3-44C1-9AD4-F182D7CBD1F1}"/>
    <hyperlink ref="G65" r:id="rId27" xr:uid="{618A2685-4626-4B67-AFCA-EC15303DA04C}"/>
    <hyperlink ref="G67" r:id="rId28" xr:uid="{31A44DE9-3C3E-43B3-BD5C-5E4AE71863FD}"/>
    <hyperlink ref="G23" r:id="rId29" xr:uid="{0BA73E03-E79A-470F-9106-C4E04AD6FCF4}"/>
    <hyperlink ref="G32" r:id="rId30" xr:uid="{C5AD5D54-D6D0-4EE8-B69C-04ED83AFE2B6}"/>
    <hyperlink ref="G37" r:id="rId31" xr:uid="{B7852F3E-4100-4885-9443-14517A31E442}"/>
    <hyperlink ref="G45" r:id="rId32" xr:uid="{20972655-BBCB-460F-80B2-2CA5C0E4B7F6}"/>
    <hyperlink ref="G47" r:id="rId33" xr:uid="{3F9DB0E5-A0F2-46B6-B38A-B684CEBCCB39}"/>
    <hyperlink ref="G55" r:id="rId34" xr:uid="{96E93F96-02D2-4143-9219-790283758FB4}"/>
    <hyperlink ref="G5" r:id="rId35" xr:uid="{1F1B9D0C-7422-4F4C-9433-F2BEAB340CC2}"/>
    <hyperlink ref="G15" r:id="rId36" xr:uid="{CC39DD06-3B08-43C0-AFEC-1ADA3E68F184}"/>
    <hyperlink ref="B12" r:id="rId37" xr:uid="{F7F782EA-C7D1-4367-8F29-29273F835EBA}"/>
    <hyperlink ref="B20" r:id="rId38" xr:uid="{B1D72933-543E-406E-9131-FE917AE700F0}"/>
    <hyperlink ref="B70" r:id="rId39" xr:uid="{093F5A59-1039-40CE-9185-038F64A7CE8A}"/>
    <hyperlink ref="G35" r:id="rId40" xr:uid="{48124614-BAF0-4372-89EA-4A8123CFFDE7}"/>
  </hyperlinks>
  <pageMargins left="0.25" right="0.25" top="0.5" bottom="0.5" header="0.3" footer="0.3"/>
  <pageSetup orientation="landscape" horizontalDpi="1200" verticalDpi="1200" r:id="rId41"/>
  <headerFooter>
    <oddFooter>&amp;CPage &amp;P&amp;RUpdated 6/3/2021</oddFooter>
  </headerFooter>
  <tableParts count="1">
    <tablePart r:id="rId4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2026</vt:lpstr>
      <vt:lpstr>2025</vt:lpstr>
      <vt:lpstr>2024</vt:lpstr>
      <vt:lpstr>2023</vt:lpstr>
      <vt:lpstr>2022</vt:lpstr>
      <vt:lpstr>2021</vt:lpstr>
      <vt:lpstr>'2021'!Print_Area</vt:lpstr>
      <vt:lpstr>'2022'!Print_Area</vt:lpstr>
      <vt:lpstr>'2023'!Print_Area</vt:lpstr>
      <vt:lpstr>'2024'!Print_Area</vt:lpstr>
      <vt:lpstr>'2025'!Print_Area</vt:lpstr>
      <vt:lpstr>'2026'!Print_Area</vt:lpstr>
      <vt:lpstr>'2021'!Print_Titles</vt:lpstr>
      <vt:lpstr>'2022'!Print_Titles</vt:lpstr>
      <vt:lpstr>'2023'!Print_Titles</vt:lpstr>
      <vt:lpstr>'2024'!Print_Titles</vt:lpstr>
      <vt:lpstr>'2025'!Print_Titles</vt:lpstr>
      <vt:lpstr>'2026'!Print_Titles</vt:lpstr>
    </vt:vector>
  </TitlesOfParts>
  <Company>University of Alaska Fairbanks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Alesia M Kruckenberg</dc:creator>
  <cp:lastModifiedBy>Jacy Pietsch</cp:lastModifiedBy>
  <cp:lastPrinted>2026-05-22T22:06:29Z</cp:lastPrinted>
  <dcterms:created xsi:type="dcterms:W3CDTF">2018-04-09T19:27:11Z</dcterms:created>
  <dcterms:modified xsi:type="dcterms:W3CDTF">2026-06-05T22:11:48Z</dcterms:modified>
</cp:coreProperties>
</file>